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activeTab="0"/>
  </bookViews>
  <sheets>
    <sheet name="borító" sheetId="1" r:id="rId1"/>
    <sheet name="1." sheetId="2" r:id="rId2"/>
    <sheet name="2." sheetId="3" r:id="rId3"/>
    <sheet name="3." sheetId="4" r:id="rId4"/>
    <sheet name="4." sheetId="5" r:id="rId5"/>
    <sheet name="5." sheetId="6" r:id="rId6"/>
    <sheet name="6." sheetId="7" r:id="rId7"/>
    <sheet name="7." sheetId="8" r:id="rId8"/>
    <sheet name="8." sheetId="9" r:id="rId9"/>
    <sheet name="9." sheetId="10" r:id="rId10"/>
    <sheet name="10." sheetId="11" r:id="rId11"/>
    <sheet name="11." sheetId="12" r:id="rId12"/>
    <sheet name="12." sheetId="13" r:id="rId13"/>
    <sheet name="13." sheetId="14" r:id="rId14"/>
    <sheet name="14." sheetId="15" r:id="rId15"/>
    <sheet name="15." sheetId="16" r:id="rId16"/>
    <sheet name="16." sheetId="17" r:id="rId17"/>
    <sheet name="17." sheetId="18" r:id="rId18"/>
    <sheet name="18." sheetId="19" r:id="rId19"/>
    <sheet name="19." sheetId="20" r:id="rId20"/>
    <sheet name="20." sheetId="21" r:id="rId21"/>
    <sheet name="21." sheetId="22" r:id="rId22"/>
    <sheet name="22." sheetId="23" r:id="rId23"/>
    <sheet name="23." sheetId="24" r:id="rId24"/>
    <sheet name="24." sheetId="25" r:id="rId25"/>
    <sheet name="25." sheetId="26" r:id="rId26"/>
    <sheet name="26." sheetId="27" r:id="rId27"/>
    <sheet name="27." sheetId="28" r:id="rId28"/>
    <sheet name="28." sheetId="29" r:id="rId29"/>
    <sheet name="Egyéni verseny" sheetId="30" r:id="rId30"/>
    <sheet name="pontverseny" sheetId="31" r:id="rId31"/>
  </sheets>
  <definedNames>
    <definedName name="_xlnm.Print_Titles" localSheetId="12">'12.'!$1:$1</definedName>
    <definedName name="_xlnm.Print_Titles" localSheetId="13">'13.'!$1:$1</definedName>
    <definedName name="_xlnm.Print_Titles" localSheetId="14">'14.'!$1:$1</definedName>
    <definedName name="_xlnm.Print_Titles" localSheetId="17">'17.'!$1:$1</definedName>
    <definedName name="_xlnm.Print_Titles" localSheetId="18">'18.'!$1:$1</definedName>
    <definedName name="_xlnm.Print_Titles" localSheetId="3">'3.'!$1:$1</definedName>
    <definedName name="_xlnm.Print_Titles" localSheetId="4">'4.'!$1:$1</definedName>
    <definedName name="_xlnm.Print_Titles" localSheetId="7">'7.'!$1:$1</definedName>
    <definedName name="_xlnm.Print_Titles" localSheetId="8">'8.'!$1:$1</definedName>
  </definedNames>
  <calcPr fullCalcOnLoad="1"/>
</workbook>
</file>

<file path=xl/sharedStrings.xml><?xml version="1.0" encoding="utf-8"?>
<sst xmlns="http://schemas.openxmlformats.org/spreadsheetml/2006/main" count="5240" uniqueCount="1628">
  <si>
    <t>Pető Bence</t>
  </si>
  <si>
    <t>Idegenforgalmi SE Csongrád</t>
  </si>
  <si>
    <t>0:33,53</t>
  </si>
  <si>
    <t>Puscas Christian</t>
  </si>
  <si>
    <t>L CSM ARAD</t>
  </si>
  <si>
    <t>0:41,39</t>
  </si>
  <si>
    <t>Kovacs Márk</t>
  </si>
  <si>
    <t>0:43,28</t>
  </si>
  <si>
    <t>Izinger Bence</t>
  </si>
  <si>
    <t>Hullám 91</t>
  </si>
  <si>
    <t>0:43,73</t>
  </si>
  <si>
    <t>Stoeng Björn</t>
  </si>
  <si>
    <t>Tótkomlósi Úszó Egyesület</t>
  </si>
  <si>
    <t>0:48,86</t>
  </si>
  <si>
    <t>Croitoru Andrei</t>
  </si>
  <si>
    <t>n.a</t>
  </si>
  <si>
    <t>Szimcsak Zoltán</t>
  </si>
  <si>
    <t>0:42,48</t>
  </si>
  <si>
    <t>Németh Bence</t>
  </si>
  <si>
    <t>Orosházi Úszó Egyesület</t>
  </si>
  <si>
    <t>Fóris Márton</t>
  </si>
  <si>
    <t>Hód Úszó SE</t>
  </si>
  <si>
    <t>0:42,67</t>
  </si>
  <si>
    <t>Vas Bence</t>
  </si>
  <si>
    <t>0:36,09</t>
  </si>
  <si>
    <t>Ludányi Levente</t>
  </si>
  <si>
    <t>Szentes Városi Úszó Club</t>
  </si>
  <si>
    <t>0:35,77</t>
  </si>
  <si>
    <t>Bánfi Balázs</t>
  </si>
  <si>
    <t>0:40,86</t>
  </si>
  <si>
    <t>Barz Razvan</t>
  </si>
  <si>
    <t>0:34,99</t>
  </si>
  <si>
    <t>Kugelman Patrik</t>
  </si>
  <si>
    <t>0:30,79</t>
  </si>
  <si>
    <t>Mogyorósi Péter</t>
  </si>
  <si>
    <t>0:36,98</t>
  </si>
  <si>
    <t>Nagy Marcell</t>
  </si>
  <si>
    <t>0:35,55</t>
  </si>
  <si>
    <t>Boldizsár Zsombor</t>
  </si>
  <si>
    <t>0:35,29</t>
  </si>
  <si>
    <t>Takács Vendel</t>
  </si>
  <si>
    <t>0:31,60</t>
  </si>
  <si>
    <t>Törőcsik András</t>
  </si>
  <si>
    <t>0:32,29</t>
  </si>
  <si>
    <t>Rébeli Szabó Benedek</t>
  </si>
  <si>
    <t>0:33,91</t>
  </si>
  <si>
    <t>Fejes Dávid</t>
  </si>
  <si>
    <t>0:33,04</t>
  </si>
  <si>
    <t>Szabó Dániel</t>
  </si>
  <si>
    <t>0:32,45</t>
  </si>
  <si>
    <t>Kürti Szabó Máté</t>
  </si>
  <si>
    <t>0:31,80</t>
  </si>
  <si>
    <t>Pásztor Milán</t>
  </si>
  <si>
    <t>0:34,03</t>
  </si>
  <si>
    <t>Bacsa Bence</t>
  </si>
  <si>
    <t>0:31,86</t>
  </si>
  <si>
    <t>Hajdú Ádám</t>
  </si>
  <si>
    <t>0:28,67</t>
  </si>
  <si>
    <t>Horváth Henrik</t>
  </si>
  <si>
    <t>0:27,17</t>
  </si>
  <si>
    <t>Orovecz Bence</t>
  </si>
  <si>
    <t>0:29,89</t>
  </si>
  <si>
    <t>Rébék Richárd</t>
  </si>
  <si>
    <t>0:28,78</t>
  </si>
  <si>
    <t>Uhljár Viktor</t>
  </si>
  <si>
    <t>Szarvasi Úszó SE</t>
  </si>
  <si>
    <t>0:29,06</t>
  </si>
  <si>
    <t>Kanton Roderik VK</t>
  </si>
  <si>
    <t>Sarusi Kis Péter</t>
  </si>
  <si>
    <t>0:32,13</t>
  </si>
  <si>
    <t>Mácsai Krisóf</t>
  </si>
  <si>
    <t>0:32,78</t>
  </si>
  <si>
    <t>Szabó Bence</t>
  </si>
  <si>
    <t>0:29,17</t>
  </si>
  <si>
    <t>Tót Csaba</t>
  </si>
  <si>
    <t>0:26,51</t>
  </si>
  <si>
    <t>Márki Zalán</t>
  </si>
  <si>
    <t>0:25,85</t>
  </si>
  <si>
    <t>Sipos Gábor</t>
  </si>
  <si>
    <t>0:25,30</t>
  </si>
  <si>
    <t>Hornyák Alex</t>
  </si>
  <si>
    <t>0:27,53</t>
  </si>
  <si>
    <t>Korom Zsadány</t>
  </si>
  <si>
    <t>0:32,67</t>
  </si>
  <si>
    <t>Labozár Zsolt VK</t>
  </si>
  <si>
    <t>0:29,97</t>
  </si>
  <si>
    <t>Gergely Szabolcs</t>
  </si>
  <si>
    <t>0:25,74</t>
  </si>
  <si>
    <t>Gedai Csanád</t>
  </si>
  <si>
    <t>0:29,09</t>
  </si>
  <si>
    <t>Mácsai Gergő</t>
  </si>
  <si>
    <t>0:26,67</t>
  </si>
  <si>
    <t>Kovács Milán</t>
  </si>
  <si>
    <t>Szolnoki Sportcentrum Kft.</t>
  </si>
  <si>
    <t>0:26,15</t>
  </si>
  <si>
    <t>Virágos Bálint</t>
  </si>
  <si>
    <t>0:25,86</t>
  </si>
  <si>
    <t>Ganyecz Zalán</t>
  </si>
  <si>
    <t>0:24,35</t>
  </si>
  <si>
    <t>Vidovics Zalán</t>
  </si>
  <si>
    <t>0:29,59</t>
  </si>
  <si>
    <t>Bene Richárd</t>
  </si>
  <si>
    <t>0:28,10</t>
  </si>
  <si>
    <t>33 1/3 m fiú gyorsúszás 2002 - 2003 és fiatalabb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</si>
  <si>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</si>
  <si>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</si>
  <si>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</si>
  <si>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</si>
  <si>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</si>
  <si>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</si>
  <si>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</si>
  <si>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</si>
  <si>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</si>
  <si>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</si>
  <si>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</si>
  <si>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</si>
  <si>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</si>
  <si>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</si>
  <si>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</si>
  <si>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</si>
  <si>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</si>
  <si>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</si>
  <si>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</si>
  <si>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</si>
  <si>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</si>
  <si>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</si>
  <si>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</si>
  <si>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</si>
  <si>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</si>
  <si>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</si>
  <si>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</si>
  <si>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</si>
  <si>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</si>
  <si>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2002-ben születettek</t>
  </si>
  <si>
    <t>VK</t>
  </si>
  <si>
    <t>2003-ban és később születettek</t>
  </si>
  <si>
    <t>33 1/3 m leány gyorsúszás 2002-03 és fiatalabb</t>
  </si>
  <si>
    <t>Kugyella Mira Anna</t>
  </si>
  <si>
    <t>Tiszaföldvári Úszóklub</t>
  </si>
  <si>
    <t>0:46,86</t>
  </si>
  <si>
    <t>Tatar Andrea</t>
  </si>
  <si>
    <t>0:38,65</t>
  </si>
  <si>
    <t>Huszár Anna</t>
  </si>
  <si>
    <t>0:40,31</t>
  </si>
  <si>
    <t>Tóth Szelina</t>
  </si>
  <si>
    <t>Algyői Kőzhasznű Úszó Egyesület</t>
  </si>
  <si>
    <t>0:44,19</t>
  </si>
  <si>
    <t>Spuller Fanni Ráhel</t>
  </si>
  <si>
    <t>0:52,06</t>
  </si>
  <si>
    <t>Benkő Barbara</t>
  </si>
  <si>
    <t>0:31,78</t>
  </si>
  <si>
    <t>Lantos Viktória</t>
  </si>
  <si>
    <t>0:37,48</t>
  </si>
  <si>
    <t>Kiss Katalin</t>
  </si>
  <si>
    <t>0:38,73</t>
  </si>
  <si>
    <t>Sebők Lilla</t>
  </si>
  <si>
    <t>0:38,28</t>
  </si>
  <si>
    <t>Toth Amanda</t>
  </si>
  <si>
    <t>0:33,35</t>
  </si>
  <si>
    <t>Czvalinga Edina</t>
  </si>
  <si>
    <t>0:37,91</t>
  </si>
  <si>
    <t>Kispál Kata</t>
  </si>
  <si>
    <t>0:37,73</t>
  </si>
  <si>
    <t>Bús Nikoletta</t>
  </si>
  <si>
    <t>0:40,53</t>
  </si>
  <si>
    <t>Orosz Réka</t>
  </si>
  <si>
    <t>0:36,03</t>
  </si>
  <si>
    <t>Andrikó Cintia</t>
  </si>
  <si>
    <t>0:35,03</t>
  </si>
  <si>
    <t>Ökrös Noémi</t>
  </si>
  <si>
    <t>0:36,71</t>
  </si>
  <si>
    <t>Komjáti Nelli</t>
  </si>
  <si>
    <t>0:39,27</t>
  </si>
  <si>
    <t>Vékony Jázmin</t>
  </si>
  <si>
    <t>0:40,46</t>
  </si>
  <si>
    <t>Zaka Maja</t>
  </si>
  <si>
    <t>0:31,10</t>
  </si>
  <si>
    <t>Oblath Hanna</t>
  </si>
  <si>
    <t>Dohányos Annamária</t>
  </si>
  <si>
    <t>0:36,10</t>
  </si>
  <si>
    <t>Drahota Adrienn</t>
  </si>
  <si>
    <t>0:26,43</t>
  </si>
  <si>
    <t>Szabó Ivett</t>
  </si>
  <si>
    <t>0:29,15</t>
  </si>
  <si>
    <t>Kövesdi Dóra</t>
  </si>
  <si>
    <t>0:31,58</t>
  </si>
  <si>
    <t>Kergyó Márta</t>
  </si>
  <si>
    <t>0:32,72</t>
  </si>
  <si>
    <t>Rácz Nikoletta</t>
  </si>
  <si>
    <t>0:33,01</t>
  </si>
  <si>
    <t>Kovács Hédi</t>
  </si>
  <si>
    <t>0:28,74</t>
  </si>
  <si>
    <t>Szabó Angéla</t>
  </si>
  <si>
    <t>SwimWars</t>
  </si>
  <si>
    <t>0:28,95</t>
  </si>
  <si>
    <t>Tóth Teodóra VK</t>
  </si>
  <si>
    <t>0:31,29</t>
  </si>
  <si>
    <t>Dudás Sz. Dóra</t>
  </si>
  <si>
    <t>0:27,09</t>
  </si>
  <si>
    <t>Bódi Fruzsina</t>
  </si>
  <si>
    <t>0:28,61</t>
  </si>
  <si>
    <t>Török Liza</t>
  </si>
  <si>
    <t>0:30,35</t>
  </si>
  <si>
    <t>Izinger Lilla</t>
  </si>
  <si>
    <t>0:26,35</t>
  </si>
  <si>
    <t>Szölősi Sztella</t>
  </si>
  <si>
    <t>0:27,74</t>
  </si>
  <si>
    <t>Vajer Blanka</t>
  </si>
  <si>
    <t>Tótkomlós</t>
  </si>
  <si>
    <t>100 m fiú gyorsúszás 2001 - 00 - 99 - 98 - 97 - 96 - 95 és idősebb</t>
  </si>
  <si>
    <t>Laszlo Zoltán</t>
  </si>
  <si>
    <t>2:03,17</t>
  </si>
  <si>
    <t>Moca Alexandru</t>
  </si>
  <si>
    <t>1:47,35</t>
  </si>
  <si>
    <t>Aba Attila</t>
  </si>
  <si>
    <t>2:04,14</t>
  </si>
  <si>
    <t>Károlyi Bende</t>
  </si>
  <si>
    <t>2:00,23</t>
  </si>
  <si>
    <t>Vékony Ákos</t>
  </si>
  <si>
    <t>1:41,15</t>
  </si>
  <si>
    <t>Kiss Tamás</t>
  </si>
  <si>
    <t>1:57,86</t>
  </si>
  <si>
    <t>Kovács Bence</t>
  </si>
  <si>
    <t>2:02,72</t>
  </si>
  <si>
    <t>Gazdik Daniel</t>
  </si>
  <si>
    <t>1:51,59</t>
  </si>
  <si>
    <t>Tolnai Milán</t>
  </si>
  <si>
    <t>Gajdos Gergő</t>
  </si>
  <si>
    <t xml:space="preserve">Juhász Áron </t>
  </si>
  <si>
    <t>1:33,77</t>
  </si>
  <si>
    <t>Horváth Martin</t>
  </si>
  <si>
    <t>1:51,25</t>
  </si>
  <si>
    <t>Sántha Balázs</t>
  </si>
  <si>
    <t>Rózsa Alex</t>
  </si>
  <si>
    <t>1:39,89</t>
  </si>
  <si>
    <t>Rompler Bence</t>
  </si>
  <si>
    <t>Sarusi Kis László</t>
  </si>
  <si>
    <t>1:40,65</t>
  </si>
  <si>
    <t>Gubucz Gábor</t>
  </si>
  <si>
    <t>1:28,40</t>
  </si>
  <si>
    <t>Sóti Richárd</t>
  </si>
  <si>
    <t>1:40,23</t>
  </si>
  <si>
    <t>Győrfi Dávid</t>
  </si>
  <si>
    <t>1:55,95</t>
  </si>
  <si>
    <t>Csarnai Martin</t>
  </si>
  <si>
    <t>2:01,45</t>
  </si>
  <si>
    <t>Bodó János</t>
  </si>
  <si>
    <t>Tóth Martin</t>
  </si>
  <si>
    <t>1:35,14</t>
  </si>
  <si>
    <t>Nagy Márton</t>
  </si>
  <si>
    <t>1:28,86</t>
  </si>
  <si>
    <t>Boros Gábor</t>
  </si>
  <si>
    <t>Dragan Vlad</t>
  </si>
  <si>
    <t>1:36,01</t>
  </si>
  <si>
    <t>Balogh Szabó Krisztián</t>
  </si>
  <si>
    <t>Orosháza Úszó Egyesület</t>
  </si>
  <si>
    <t>1:32,46</t>
  </si>
  <si>
    <t>Horváth Levente</t>
  </si>
  <si>
    <t>1:32,51</t>
  </si>
  <si>
    <t>Turán András</t>
  </si>
  <si>
    <t>Várhegyi Richárd</t>
  </si>
  <si>
    <t>Sebők Péter</t>
  </si>
  <si>
    <t>1:30,77</t>
  </si>
  <si>
    <t>Grivalszki Tamás</t>
  </si>
  <si>
    <t>1:24,53</t>
  </si>
  <si>
    <t>Réczi Gergő</t>
  </si>
  <si>
    <t>1:30,53</t>
  </si>
  <si>
    <t>Tóth Márk</t>
  </si>
  <si>
    <t>1:27,52</t>
  </si>
  <si>
    <t>Bereczki Péter</t>
  </si>
  <si>
    <t>1:27,73</t>
  </si>
  <si>
    <t>Sági Nimród</t>
  </si>
  <si>
    <t>1:39,39</t>
  </si>
  <si>
    <t>Nagy Roland</t>
  </si>
  <si>
    <t>1:25,86</t>
  </si>
  <si>
    <t>Szalánczi Áron</t>
  </si>
  <si>
    <t>Karmazin Tamás</t>
  </si>
  <si>
    <t>1:26,67</t>
  </si>
  <si>
    <t>Bárány Péter</t>
  </si>
  <si>
    <t>1:28,16</t>
  </si>
  <si>
    <t>Farkas Csaba</t>
  </si>
  <si>
    <t>Mogyorósi Bálint</t>
  </si>
  <si>
    <t>1:29,17</t>
  </si>
  <si>
    <t>Szabó Marcell</t>
  </si>
  <si>
    <t>Hajdúszoboszlói Árpád S.E.</t>
  </si>
  <si>
    <t>1:28,43</t>
  </si>
  <si>
    <t>1:13,78</t>
  </si>
  <si>
    <t>Oblath Rudolf</t>
  </si>
  <si>
    <t>1:23,67</t>
  </si>
  <si>
    <t>Mészáros Zsolt</t>
  </si>
  <si>
    <t>Bánfi Bence</t>
  </si>
  <si>
    <t>1:20,61</t>
  </si>
  <si>
    <t>Kocsis Gergő</t>
  </si>
  <si>
    <t>1:30,66</t>
  </si>
  <si>
    <t>Drahota Róbert</t>
  </si>
  <si>
    <t>1:26,96</t>
  </si>
  <si>
    <t>Pusztai János</t>
  </si>
  <si>
    <t>1:23,40</t>
  </si>
  <si>
    <t>Pataki Szabolcs</t>
  </si>
  <si>
    <t>Eger Városi Úszóklub</t>
  </si>
  <si>
    <t>1:32,73</t>
  </si>
  <si>
    <t>Molnár Gergő</t>
  </si>
  <si>
    <t>1:21,77</t>
  </si>
  <si>
    <t>Tóth Botond</t>
  </si>
  <si>
    <t>1:22,47</t>
  </si>
  <si>
    <t>Lipót Szabolcs</t>
  </si>
  <si>
    <t>1:22,21</t>
  </si>
  <si>
    <t>Boa Tamás</t>
  </si>
  <si>
    <t>1:21,10</t>
  </si>
  <si>
    <t>Szabó Benjamin</t>
  </si>
  <si>
    <t>1:25,72</t>
  </si>
  <si>
    <t>Szólik Dávid</t>
  </si>
  <si>
    <t>1:24,10</t>
  </si>
  <si>
    <t>Hartyányi Henrik</t>
  </si>
  <si>
    <t>1:24,52</t>
  </si>
  <si>
    <t>Mantuanó Balázs</t>
  </si>
  <si>
    <t>1:27,74</t>
  </si>
  <si>
    <t>Fodor Csaba</t>
  </si>
  <si>
    <t>Schal Dávid</t>
  </si>
  <si>
    <t>1:20,03</t>
  </si>
  <si>
    <t>Szilágyi Loránd</t>
  </si>
  <si>
    <t>1:20,15</t>
  </si>
  <si>
    <t>Serban Andrei</t>
  </si>
  <si>
    <t>Szűcs Kevin</t>
  </si>
  <si>
    <t>1:22,79</t>
  </si>
  <si>
    <t>Horváth Krisztián</t>
  </si>
  <si>
    <t>Szaszkó Dominik</t>
  </si>
  <si>
    <t>1:20,71</t>
  </si>
  <si>
    <t>Berezvai Zsombor</t>
  </si>
  <si>
    <t>1:21,01</t>
  </si>
  <si>
    <t>Tóth Gyula</t>
  </si>
  <si>
    <t>1:25,79</t>
  </si>
  <si>
    <t>Pásztori Péter</t>
  </si>
  <si>
    <t>1:19,41</t>
  </si>
  <si>
    <t>Ghita Sergiu</t>
  </si>
  <si>
    <t>1:21,42</t>
  </si>
  <si>
    <t>Tóth Lőrinc</t>
  </si>
  <si>
    <t>Sitkei Bence</t>
  </si>
  <si>
    <t>Melkuhn Bendegúz</t>
  </si>
  <si>
    <t>1:17,66</t>
  </si>
  <si>
    <t>Héjja Sándor</t>
  </si>
  <si>
    <t>1:23,97</t>
  </si>
  <si>
    <t>Kovács Ákos</t>
  </si>
  <si>
    <t>1:19,95</t>
  </si>
  <si>
    <t>Vidovics Gergő</t>
  </si>
  <si>
    <t>Deák Zsombor</t>
  </si>
  <si>
    <t>1:17,20</t>
  </si>
  <si>
    <t>Marton Dániel</t>
  </si>
  <si>
    <t>1:20,85</t>
  </si>
  <si>
    <t>Horváth Péter</t>
  </si>
  <si>
    <t>1:16,87</t>
  </si>
  <si>
    <t>Bányai Viktor</t>
  </si>
  <si>
    <t>1:20,99</t>
  </si>
  <si>
    <t>Vidovics Barnabás</t>
  </si>
  <si>
    <t>1:15,61</t>
  </si>
  <si>
    <t>Sipos Zoltán</t>
  </si>
  <si>
    <t>1:22,61</t>
  </si>
  <si>
    <t>Szabó Kristóf</t>
  </si>
  <si>
    <t>1:20,29</t>
  </si>
  <si>
    <t>Kovács Norman</t>
  </si>
  <si>
    <t>1:16,39</t>
  </si>
  <si>
    <t>Rébeli Szabó Máté</t>
  </si>
  <si>
    <t>Mohai Gergő</t>
  </si>
  <si>
    <t>1:17,03</t>
  </si>
  <si>
    <t>Zsámboki Titusz</t>
  </si>
  <si>
    <t>1:14,67</t>
  </si>
  <si>
    <t>Lehoczki Martin</t>
  </si>
  <si>
    <t>1:16,27</t>
  </si>
  <si>
    <t>Gódor András</t>
  </si>
  <si>
    <t>1:17,65</t>
  </si>
  <si>
    <t>Mácsár Dávid</t>
  </si>
  <si>
    <t>1:12,21</t>
  </si>
  <si>
    <t>Balogh András</t>
  </si>
  <si>
    <t>1:20,10</t>
  </si>
  <si>
    <t>Simon Imre</t>
  </si>
  <si>
    <t>1:12,03</t>
  </si>
  <si>
    <t>Dancsó Soma</t>
  </si>
  <si>
    <t>1:13,90</t>
  </si>
  <si>
    <t>Katona Márk</t>
  </si>
  <si>
    <t>1:16,06</t>
  </si>
  <si>
    <t>Varró Ádám Levente</t>
  </si>
  <si>
    <t>Vándor Tamás</t>
  </si>
  <si>
    <t>Szabó Flórián</t>
  </si>
  <si>
    <t>1:13,83</t>
  </si>
  <si>
    <t>Sánta Bence</t>
  </si>
  <si>
    <t>Németh Domonkos</t>
  </si>
  <si>
    <t>1:14,19</t>
  </si>
  <si>
    <t>Povázsai Mihály</t>
  </si>
  <si>
    <t>1:11,77</t>
  </si>
  <si>
    <t>Domjan David</t>
  </si>
  <si>
    <t>1:06,40</t>
  </si>
  <si>
    <t>Szabó Ádám</t>
  </si>
  <si>
    <t>Mogyorósi Márton</t>
  </si>
  <si>
    <t>1:11,61</t>
  </si>
  <si>
    <t>Fekecs Gergő</t>
  </si>
  <si>
    <t>1:14,14</t>
  </si>
  <si>
    <t>Tomonyicka István</t>
  </si>
  <si>
    <t>1:12,27</t>
  </si>
  <si>
    <t>Szunyi Ákos</t>
  </si>
  <si>
    <t>1:11,11</t>
  </si>
  <si>
    <t>Simon Andrei</t>
  </si>
  <si>
    <t>1:11,53</t>
  </si>
  <si>
    <t>Pelle Kristóf</t>
  </si>
  <si>
    <t>Szabó Dávid</t>
  </si>
  <si>
    <t>1:07,72</t>
  </si>
  <si>
    <t>Kovács Roland</t>
  </si>
  <si>
    <t>1:05,67</t>
  </si>
  <si>
    <t>Trenovszki Máté</t>
  </si>
  <si>
    <t>1:11,64</t>
  </si>
  <si>
    <t>Árvai Dániel</t>
  </si>
  <si>
    <t>1:07,28</t>
  </si>
  <si>
    <t>Ivkovic Iván</t>
  </si>
  <si>
    <t>1:13,03</t>
  </si>
  <si>
    <t>Lugosi Gusztáv</t>
  </si>
  <si>
    <t>1:07,91</t>
  </si>
  <si>
    <t>Szakálas György</t>
  </si>
  <si>
    <t>1:10,91</t>
  </si>
  <si>
    <t xml:space="preserve">Szabó Zsolt </t>
  </si>
  <si>
    <t>1:04,47</t>
  </si>
  <si>
    <t>Bogdan Robert</t>
  </si>
  <si>
    <t>1:05,85</t>
  </si>
  <si>
    <t>Nagy Ákos</t>
  </si>
  <si>
    <t>1:02,61</t>
  </si>
  <si>
    <t>Vidovics Milán</t>
  </si>
  <si>
    <t>1:03,41</t>
  </si>
  <si>
    <t>Schal Zsolt</t>
  </si>
  <si>
    <t>1:03,09</t>
  </si>
  <si>
    <t>Muresan Bogdan</t>
  </si>
  <si>
    <t>1:05,91</t>
  </si>
  <si>
    <t>Szeder Tibor</t>
  </si>
  <si>
    <t>1:05,51</t>
  </si>
  <si>
    <t>Szujó Péter</t>
  </si>
  <si>
    <t>1:05,52</t>
  </si>
  <si>
    <t>Sárdi Levente</t>
  </si>
  <si>
    <t>1:03,36</t>
  </si>
  <si>
    <t>Lehoczki Patrik</t>
  </si>
  <si>
    <t>1:03,92</t>
  </si>
  <si>
    <t>Rébeli Szabó Tamás</t>
  </si>
  <si>
    <t>1:01,85</t>
  </si>
  <si>
    <t>Vinnai Viktor</t>
  </si>
  <si>
    <t>1:01,39</t>
  </si>
  <si>
    <t>Seres Medárd</t>
  </si>
  <si>
    <t>Erdélyi Bence</t>
  </si>
  <si>
    <t>0:58,66</t>
  </si>
  <si>
    <t>Szujó Tibor</t>
  </si>
  <si>
    <t>1:03,11</t>
  </si>
  <si>
    <t>Tinka Norbert</t>
  </si>
  <si>
    <t>1:05,89</t>
  </si>
  <si>
    <t>Dezső Szilveszter</t>
  </si>
  <si>
    <t>1:00,97</t>
  </si>
  <si>
    <t>Holoda Péter</t>
  </si>
  <si>
    <t>0:59,52</t>
  </si>
  <si>
    <t>Köteles Dávid</t>
  </si>
  <si>
    <t>0:58,61</t>
  </si>
  <si>
    <t>Keresztesi Márkó</t>
  </si>
  <si>
    <t>0:57,58</t>
  </si>
  <si>
    <t>Jákri Dániel</t>
  </si>
  <si>
    <t>0:59,67</t>
  </si>
  <si>
    <t>Gubics Máté</t>
  </si>
  <si>
    <t>0:56,90</t>
  </si>
  <si>
    <t>Balla Ádám</t>
  </si>
  <si>
    <t>1:00,11</t>
  </si>
  <si>
    <t>Szőke Richárd</t>
  </si>
  <si>
    <t>1:04,46</t>
  </si>
  <si>
    <t>Nachev Mitko</t>
  </si>
  <si>
    <t>0:56,73</t>
  </si>
  <si>
    <t>Csuka Flórián</t>
  </si>
  <si>
    <t>1:05,15</t>
  </si>
  <si>
    <t>Pravicz Gergő</t>
  </si>
  <si>
    <t>1:02,77</t>
  </si>
  <si>
    <t>Boniszlav Ivailo</t>
  </si>
  <si>
    <t>1:06,72</t>
  </si>
  <si>
    <t>Puskás Balázs</t>
  </si>
  <si>
    <t>1:07,79</t>
  </si>
  <si>
    <t>Gundl Dávid</t>
  </si>
  <si>
    <t>1:05,07</t>
  </si>
  <si>
    <t>Boros Tamás</t>
  </si>
  <si>
    <t>0:58,01</t>
  </si>
  <si>
    <t>László János</t>
  </si>
  <si>
    <t>Imre Ádám</t>
  </si>
  <si>
    <t>1:00,73</t>
  </si>
  <si>
    <t>Szabó Ede</t>
  </si>
  <si>
    <t>Gut Bence</t>
  </si>
  <si>
    <t>Szabó József</t>
  </si>
  <si>
    <t>2001-ben születettek</t>
  </si>
  <si>
    <t>30.</t>
  </si>
  <si>
    <t>2000-ben születettek</t>
  </si>
  <si>
    <t>1999-ben születettek</t>
  </si>
  <si>
    <t>1998-ban születettek</t>
  </si>
  <si>
    <t>1997-ben születettek</t>
  </si>
  <si>
    <t>1996-ban születettek</t>
  </si>
  <si>
    <t>1:37,00</t>
  </si>
  <si>
    <t>1:24,97</t>
  </si>
  <si>
    <t>1995-ben születettek és idősebbek</t>
  </si>
  <si>
    <t>Popa Andrea</t>
  </si>
  <si>
    <t>1:57,10</t>
  </si>
  <si>
    <t>Ungureanu Natalia</t>
  </si>
  <si>
    <t>2:13,47</t>
  </si>
  <si>
    <t>Takacs Szandra</t>
  </si>
  <si>
    <t>1:53,40</t>
  </si>
  <si>
    <t>Brato Vanessa</t>
  </si>
  <si>
    <t>2:00,11</t>
  </si>
  <si>
    <t>Vecseri Dorina</t>
  </si>
  <si>
    <t>Balogh Enikő</t>
  </si>
  <si>
    <t>2:19,39</t>
  </si>
  <si>
    <t>Virágos Nóra</t>
  </si>
  <si>
    <t>1:59,15</t>
  </si>
  <si>
    <t>Kovács Vivien</t>
  </si>
  <si>
    <t>2:08,51</t>
  </si>
  <si>
    <t>Mezősi Árvácska</t>
  </si>
  <si>
    <t>2:05,66</t>
  </si>
  <si>
    <t>Donka Edina</t>
  </si>
  <si>
    <t>1:55,85</t>
  </si>
  <si>
    <t>Róth Réka</t>
  </si>
  <si>
    <t>2:17,40</t>
  </si>
  <si>
    <t>Király Boglárka</t>
  </si>
  <si>
    <t>2:25,55</t>
  </si>
  <si>
    <t>Cenadan Gabriela</t>
  </si>
  <si>
    <t>1:52,39</t>
  </si>
  <si>
    <t>Bolchis Alexis</t>
  </si>
  <si>
    <t>1:40,97</t>
  </si>
  <si>
    <t>Mészáros Dóra</t>
  </si>
  <si>
    <t>2:15,27</t>
  </si>
  <si>
    <t>Kispál Petra</t>
  </si>
  <si>
    <t>1:45,98</t>
  </si>
  <si>
    <t>Varga Dominika</t>
  </si>
  <si>
    <t>1:33,81</t>
  </si>
  <si>
    <t>Dohányos Réka</t>
  </si>
  <si>
    <t>1:51,79</t>
  </si>
  <si>
    <t>Avel Diana</t>
  </si>
  <si>
    <t>1:47,03</t>
  </si>
  <si>
    <t>Hoffmann Hanna</t>
  </si>
  <si>
    <t>1:45,27</t>
  </si>
  <si>
    <t>Portörő Dorina</t>
  </si>
  <si>
    <t>Algyői Közhasznú Úszó Egyesület</t>
  </si>
  <si>
    <t>1:43,41</t>
  </si>
  <si>
    <t>Urbancsok Anett</t>
  </si>
  <si>
    <t>1:38,23</t>
  </si>
  <si>
    <t>Rózsa Evelin</t>
  </si>
  <si>
    <t>1:30,42</t>
  </si>
  <si>
    <t>Szilágyi Anna</t>
  </si>
  <si>
    <t>1:36,62</t>
  </si>
  <si>
    <t>Vidovics Nóra</t>
  </si>
  <si>
    <t>1:40,03</t>
  </si>
  <si>
    <t>Mohai Zita</t>
  </si>
  <si>
    <t>1:49,78</t>
  </si>
  <si>
    <t>Kocsis Fanni</t>
  </si>
  <si>
    <t>1:42,65</t>
  </si>
  <si>
    <t>Hodisan Andrea</t>
  </si>
  <si>
    <t>1:40,48</t>
  </si>
  <si>
    <t>Filó Henriett</t>
  </si>
  <si>
    <t>1:41,45</t>
  </si>
  <si>
    <t>Kovács Henriett</t>
  </si>
  <si>
    <t>1:50,46</t>
  </si>
  <si>
    <t>Sárdi Rita</t>
  </si>
  <si>
    <t>1:39,67</t>
  </si>
  <si>
    <t>Dezső Regina</t>
  </si>
  <si>
    <t>Bangyai Denisa</t>
  </si>
  <si>
    <t>1:35,69</t>
  </si>
  <si>
    <t>Szécsi Edina</t>
  </si>
  <si>
    <t>1:34,91</t>
  </si>
  <si>
    <t>Széles Luca</t>
  </si>
  <si>
    <t>1:46,41</t>
  </si>
  <si>
    <t>Olasz Éva</t>
  </si>
  <si>
    <t>1:28,65</t>
  </si>
  <si>
    <t>Jánosi Imola</t>
  </si>
  <si>
    <t>1:42,41</t>
  </si>
  <si>
    <t>Sebők Eszter</t>
  </si>
  <si>
    <t>1:37,30</t>
  </si>
  <si>
    <t>Sebők Zsófia</t>
  </si>
  <si>
    <t>1:38,97</t>
  </si>
  <si>
    <t>Racheriu Andrada</t>
  </si>
  <si>
    <t>1:33,58</t>
  </si>
  <si>
    <t>Krasznai Dalma</t>
  </si>
  <si>
    <t>1:26,09</t>
  </si>
  <si>
    <t>Szabó Judit</t>
  </si>
  <si>
    <t>Kozár Réka</t>
  </si>
  <si>
    <t>Tóth Fanni</t>
  </si>
  <si>
    <t>Bradean Luoana</t>
  </si>
  <si>
    <t>1:33,67</t>
  </si>
  <si>
    <t>Bíró Csenge</t>
  </si>
  <si>
    <t>1:30,20</t>
  </si>
  <si>
    <t>Gabnai Lívia</t>
  </si>
  <si>
    <t>1:47,59</t>
  </si>
  <si>
    <t>Sarusi Kis Lídia</t>
  </si>
  <si>
    <t>1:42,30</t>
  </si>
  <si>
    <t>Sepsei Zsófi</t>
  </si>
  <si>
    <t>1:21,84</t>
  </si>
  <si>
    <t>Nagy Holda</t>
  </si>
  <si>
    <t>1:51,67</t>
  </si>
  <si>
    <t>Vékony Fruzsina</t>
  </si>
  <si>
    <t>1:43,77</t>
  </si>
  <si>
    <t>Mogyorósi Réka</t>
  </si>
  <si>
    <t>1:36,83</t>
  </si>
  <si>
    <t>Vidovics Vanessza</t>
  </si>
  <si>
    <t>1:31,27</t>
  </si>
  <si>
    <t>Héja Gabriella</t>
  </si>
  <si>
    <t>1:32,23</t>
  </si>
  <si>
    <t>Bíró Ágnes</t>
  </si>
  <si>
    <t>1:36,85</t>
  </si>
  <si>
    <t>Orbán Réka</t>
  </si>
  <si>
    <t>Dudás Szabó Kata</t>
  </si>
  <si>
    <t>1:28,27</t>
  </si>
  <si>
    <t>Lantos Csilla</t>
  </si>
  <si>
    <t>1:30,17</t>
  </si>
  <si>
    <t>Körösfalvi Dóra</t>
  </si>
  <si>
    <t>1:27,55</t>
  </si>
  <si>
    <t>Kovács Kamilla</t>
  </si>
  <si>
    <t>Silling Csilla</t>
  </si>
  <si>
    <t>1:23,23</t>
  </si>
  <si>
    <t>Campestrin Eleonóra</t>
  </si>
  <si>
    <t>1:19,21</t>
  </si>
  <si>
    <t>Domonkos Kitti</t>
  </si>
  <si>
    <t>1:25,21</t>
  </si>
  <si>
    <t>Baricsa Alexandra</t>
  </si>
  <si>
    <t>1:25,73</t>
  </si>
  <si>
    <t>Serban Bianca</t>
  </si>
  <si>
    <t>1:24,36</t>
  </si>
  <si>
    <t>Gulyás Andrea</t>
  </si>
  <si>
    <t>1:22,83</t>
  </si>
  <si>
    <t>Bogdányi Flóra</t>
  </si>
  <si>
    <t>Nagy Nikolett</t>
  </si>
  <si>
    <t>1:26,91</t>
  </si>
  <si>
    <t>Muntyán Luca</t>
  </si>
  <si>
    <t>1:24,74</t>
  </si>
  <si>
    <t>Csókay Lenke</t>
  </si>
  <si>
    <t>Gadó Anita</t>
  </si>
  <si>
    <t>1:24,22</t>
  </si>
  <si>
    <t>Nagygyörgy Nikolett</t>
  </si>
  <si>
    <t>1:18,40</t>
  </si>
  <si>
    <t>Kovári Lilien</t>
  </si>
  <si>
    <t>1:23,86</t>
  </si>
  <si>
    <t>Benkő Zsófi</t>
  </si>
  <si>
    <t>1:24,46</t>
  </si>
  <si>
    <t>Kondorosi Gréta</t>
  </si>
  <si>
    <t>1:21,97</t>
  </si>
  <si>
    <t>Tóth Dorina</t>
  </si>
  <si>
    <t>1:20,66</t>
  </si>
  <si>
    <t>Blaskovics Ingrid</t>
  </si>
  <si>
    <t>1:22,10</t>
  </si>
  <si>
    <t>Balogh Melánia</t>
  </si>
  <si>
    <t>1:22,31</t>
  </si>
  <si>
    <t>Nagy Natália</t>
  </si>
  <si>
    <t>1:22,65</t>
  </si>
  <si>
    <t>Kormányos Anna</t>
  </si>
  <si>
    <t>1:17,85</t>
  </si>
  <si>
    <t>Juhász Lilla</t>
  </si>
  <si>
    <t>1:19,06</t>
  </si>
  <si>
    <t>Erdélyi Fanni</t>
  </si>
  <si>
    <t>1:24,51</t>
  </si>
  <si>
    <t>Gulyás Dzsenifer</t>
  </si>
  <si>
    <t>1:27,83</t>
  </si>
  <si>
    <t>Dobos Dorottya</t>
  </si>
  <si>
    <t>1:15,53</t>
  </si>
  <si>
    <t>Karkus Linda</t>
  </si>
  <si>
    <t>1:21,95</t>
  </si>
  <si>
    <t>Balas Andrada</t>
  </si>
  <si>
    <t>1:20,21</t>
  </si>
  <si>
    <t>Héjja Ágnes</t>
  </si>
  <si>
    <t>1:16,66</t>
  </si>
  <si>
    <t>Tóth Beatrix</t>
  </si>
  <si>
    <t>Mátó Sára</t>
  </si>
  <si>
    <t>1:20,11</t>
  </si>
  <si>
    <t>Kovács Luca</t>
  </si>
  <si>
    <t>1:22,73</t>
  </si>
  <si>
    <t>Szabó Réka</t>
  </si>
  <si>
    <t>Mátó Gréta</t>
  </si>
  <si>
    <t>1:21,09</t>
  </si>
  <si>
    <t>Somogyi Bianka</t>
  </si>
  <si>
    <t>1:20,97</t>
  </si>
  <si>
    <t>Húsvéti Krisztina</t>
  </si>
  <si>
    <t>1:14,35</t>
  </si>
  <si>
    <t>Ormos Petra</t>
  </si>
  <si>
    <t>Mantuanó Eszter</t>
  </si>
  <si>
    <t>1:13,30</t>
  </si>
  <si>
    <t>Muntyán Nóra</t>
  </si>
  <si>
    <t>1:14,65</t>
  </si>
  <si>
    <t>Nagy Viktória</t>
  </si>
  <si>
    <t>Ardelean Teodora</t>
  </si>
  <si>
    <t>1:16,58</t>
  </si>
  <si>
    <t>Kovács Réka</t>
  </si>
  <si>
    <t>Kiss Annamária</t>
  </si>
  <si>
    <t>1:17,73</t>
  </si>
  <si>
    <t>Kovács Kinga</t>
  </si>
  <si>
    <t>1:15,79</t>
  </si>
  <si>
    <t>Szalay Viktória</t>
  </si>
  <si>
    <t>1:13,66</t>
  </si>
  <si>
    <t>Lantos Xénia</t>
  </si>
  <si>
    <t>Csatlós Vanda</t>
  </si>
  <si>
    <t>1:10,95</t>
  </si>
  <si>
    <t>Túróczi Tamara</t>
  </si>
  <si>
    <t>1:15,22</t>
  </si>
  <si>
    <t>Szentkereszty Cecília</t>
  </si>
  <si>
    <t>1:15,72</t>
  </si>
  <si>
    <t>Maur Bianca</t>
  </si>
  <si>
    <t>1:16,72</t>
  </si>
  <si>
    <t>Filó Nikolett</t>
  </si>
  <si>
    <t>1:17,59</t>
  </si>
  <si>
    <t>Madarász Gréta</t>
  </si>
  <si>
    <t>1:13,59</t>
  </si>
  <si>
    <t>Ispas Alexandra</t>
  </si>
  <si>
    <t>Nagy Noémi</t>
  </si>
  <si>
    <t>1:11,23</t>
  </si>
  <si>
    <t>Kerecsen Gerle</t>
  </si>
  <si>
    <t>1:13,98</t>
  </si>
  <si>
    <t>Nagy Márta</t>
  </si>
  <si>
    <t>Horváth Árnika</t>
  </si>
  <si>
    <t>1:10,55</t>
  </si>
  <si>
    <t>Kincses Lilla</t>
  </si>
  <si>
    <t>1:15,58</t>
  </si>
  <si>
    <t>Stróbl Anna</t>
  </si>
  <si>
    <t>1:13,77</t>
  </si>
  <si>
    <t>Vinczepapp Réka</t>
  </si>
  <si>
    <t>Csényi Lívia</t>
  </si>
  <si>
    <t>1:10,41</t>
  </si>
  <si>
    <t>Herbei Rebeca</t>
  </si>
  <si>
    <t>1:10,85</t>
  </si>
  <si>
    <t>Balas Bianca</t>
  </si>
  <si>
    <t>1:09,25</t>
  </si>
  <si>
    <t>Balas Beatrice</t>
  </si>
  <si>
    <t>1:10,35</t>
  </si>
  <si>
    <t>Kerecsen Kincső</t>
  </si>
  <si>
    <t>1:11,47</t>
  </si>
  <si>
    <t>Balogh Nikolett</t>
  </si>
  <si>
    <t>1:11,97</t>
  </si>
  <si>
    <t>Maczák Eszter</t>
  </si>
  <si>
    <t>1:12,46</t>
  </si>
  <si>
    <t>Baricza Dorottya</t>
  </si>
  <si>
    <t>1:09,53</t>
  </si>
  <si>
    <t>Juhász Nóra</t>
  </si>
  <si>
    <t>1:06,16</t>
  </si>
  <si>
    <t>Dajka Dalma</t>
  </si>
  <si>
    <t>1:09,77</t>
  </si>
  <si>
    <t>Schäfer Mónika</t>
  </si>
  <si>
    <t>Mezősi Roxana</t>
  </si>
  <si>
    <t>Sarusi Kis Adél</t>
  </si>
  <si>
    <t>1:09,10</t>
  </si>
  <si>
    <t>Csák Anikó</t>
  </si>
  <si>
    <t>Nagy Vera</t>
  </si>
  <si>
    <t>1:13,01</t>
  </si>
  <si>
    <t>Kaufmann Nikolett</t>
  </si>
  <si>
    <t>1:09,22</t>
  </si>
  <si>
    <t>Elbert Stefánia</t>
  </si>
  <si>
    <t>1:06,85</t>
  </si>
  <si>
    <t>Arany Viktória</t>
  </si>
  <si>
    <t>1:05,53</t>
  </si>
  <si>
    <t>Németh Kata</t>
  </si>
  <si>
    <t>1:04,99</t>
  </si>
  <si>
    <t>Tóth Csilla</t>
  </si>
  <si>
    <t>Csajbók Anett</t>
  </si>
  <si>
    <t>1:07,52</t>
  </si>
  <si>
    <t>Nagy Ágota</t>
  </si>
  <si>
    <t>1:09,86</t>
  </si>
  <si>
    <t>Makai Katalin</t>
  </si>
  <si>
    <t>Kaluha Nadin Lilla</t>
  </si>
  <si>
    <t>1:07,33</t>
  </si>
  <si>
    <t>Benkő Alíz</t>
  </si>
  <si>
    <t>1:03,17</t>
  </si>
  <si>
    <t>Schuster Petra</t>
  </si>
  <si>
    <t>1:09,07</t>
  </si>
  <si>
    <t>Batancs Flóra</t>
  </si>
  <si>
    <t>1:03,96</t>
  </si>
  <si>
    <t>Mizere Flóra</t>
  </si>
  <si>
    <t>1:03,67</t>
  </si>
  <si>
    <t>1:07,10</t>
  </si>
  <si>
    <t>Kaló Fruzsina</t>
  </si>
  <si>
    <t>1:05,78</t>
  </si>
  <si>
    <t>Gáspár Noémi</t>
  </si>
  <si>
    <t>1:05,30</t>
  </si>
  <si>
    <t>100 m leány gyorsúszás 2001 - 00 - 99 - 98 - 97 - 96 - 95 és idősebb</t>
  </si>
  <si>
    <t>33 1/3 m fiú mellúszás 2002 - 2003 és fiatalabb</t>
  </si>
  <si>
    <t>0:44,51</t>
  </si>
  <si>
    <t>0:53,59</t>
  </si>
  <si>
    <t>Benkő Benedek</t>
  </si>
  <si>
    <t>1:00,42</t>
  </si>
  <si>
    <t>Gazsi Dániel</t>
  </si>
  <si>
    <t>0:39,90</t>
  </si>
  <si>
    <t>0:38,10</t>
  </si>
  <si>
    <t>0:42,95</t>
  </si>
  <si>
    <t>0:43,07</t>
  </si>
  <si>
    <t>0:41,71</t>
  </si>
  <si>
    <t>Vincze Zsombor</t>
  </si>
  <si>
    <t>0:38,54</t>
  </si>
  <si>
    <t>0:44,01</t>
  </si>
  <si>
    <t>0:41,97</t>
  </si>
  <si>
    <t>0:48,69</t>
  </si>
  <si>
    <t>0:37,99</t>
  </si>
  <si>
    <t>0:38,09</t>
  </si>
  <si>
    <t>Vecseri Martin</t>
  </si>
  <si>
    <t>0:42,61</t>
  </si>
  <si>
    <t>Tóth-Kása Bence</t>
  </si>
  <si>
    <t>0:38,35</t>
  </si>
  <si>
    <t>0:39,55</t>
  </si>
  <si>
    <t>Boldizsár Bence</t>
  </si>
  <si>
    <t>0:46,66</t>
  </si>
  <si>
    <t>0:49,22</t>
  </si>
  <si>
    <t>0:37,46</t>
  </si>
  <si>
    <t>Töröcsik András VK</t>
  </si>
  <si>
    <t>0:39,53</t>
  </si>
  <si>
    <t>0:39,67</t>
  </si>
  <si>
    <t>0:42,09</t>
  </si>
  <si>
    <t>0:41,87</t>
  </si>
  <si>
    <t>0:46,15</t>
  </si>
  <si>
    <t>0:36,58</t>
  </si>
  <si>
    <t>0:36,47</t>
  </si>
  <si>
    <t>0:36,67</t>
  </si>
  <si>
    <t>0:34,27</t>
  </si>
  <si>
    <t>0:38,77</t>
  </si>
  <si>
    <t>0:35,61</t>
  </si>
  <si>
    <t>0:44,98</t>
  </si>
  <si>
    <t>0:33,83</t>
  </si>
  <si>
    <t>0:34,14</t>
  </si>
  <si>
    <t>Kiss Milán</t>
  </si>
  <si>
    <t>0:34,77</t>
  </si>
  <si>
    <t>0:35,67</t>
  </si>
  <si>
    <t>0:34,40</t>
  </si>
  <si>
    <t>0:35,43</t>
  </si>
  <si>
    <t>0:38,86</t>
  </si>
  <si>
    <t>0:31,97</t>
  </si>
  <si>
    <t>0:33,09</t>
  </si>
  <si>
    <t>0:31,65</t>
  </si>
  <si>
    <t>Szolnoki Sportcentrum Fft.</t>
  </si>
  <si>
    <t>0:33,73</t>
  </si>
  <si>
    <t>0:30,27</t>
  </si>
  <si>
    <t>0:34,47</t>
  </si>
  <si>
    <t>0:34,23</t>
  </si>
  <si>
    <t>0:35,58</t>
  </si>
  <si>
    <t>33 1/3 m leány mellúszás 2002 - 2003 és fiatalabb</t>
  </si>
  <si>
    <t>Balogh Zsuzsanna</t>
  </si>
  <si>
    <t>0:47,35</t>
  </si>
  <si>
    <t>0:44,27</t>
  </si>
  <si>
    <t>0:42,90</t>
  </si>
  <si>
    <t>Mácsai Kata</t>
  </si>
  <si>
    <t>0:48,21</t>
  </si>
  <si>
    <t>0:47,67</t>
  </si>
  <si>
    <t>0:35,24</t>
  </si>
  <si>
    <t>Tóth-Kása Sára</t>
  </si>
  <si>
    <t>0:47,09</t>
  </si>
  <si>
    <t>0:39,49</t>
  </si>
  <si>
    <t>0:37,28</t>
  </si>
  <si>
    <t>0:42,98</t>
  </si>
  <si>
    <t>Papp Viktória</t>
  </si>
  <si>
    <t>0:44,10</t>
  </si>
  <si>
    <t>0:41,11</t>
  </si>
  <si>
    <t>0:46,51</t>
  </si>
  <si>
    <t>0:39,84</t>
  </si>
  <si>
    <t>0:43,03</t>
  </si>
  <si>
    <t>0:39,11</t>
  </si>
  <si>
    <t>0:40,23</t>
  </si>
  <si>
    <t>0:40,03</t>
  </si>
  <si>
    <t>0:38,59</t>
  </si>
  <si>
    <t>0:38,23</t>
  </si>
  <si>
    <t>0:35,66</t>
  </si>
  <si>
    <t>0:35,10</t>
  </si>
  <si>
    <t>0:35,65</t>
  </si>
  <si>
    <t>0:38,74</t>
  </si>
  <si>
    <t>0:47,23</t>
  </si>
  <si>
    <t>0:34,36</t>
  </si>
  <si>
    <t>0:36,91</t>
  </si>
  <si>
    <t>0:33,23</t>
  </si>
  <si>
    <t>0:32,10</t>
  </si>
  <si>
    <t>0:33,65</t>
  </si>
  <si>
    <t>0:34,22</t>
  </si>
  <si>
    <t>100 m fiú mellúszás 2001 - 00 - 99 - 98 - 97 - 96 - 95 és idősebb</t>
  </si>
  <si>
    <t>Tomoiaga Paul</t>
  </si>
  <si>
    <t>2:08,45</t>
  </si>
  <si>
    <t>2:46,83</t>
  </si>
  <si>
    <t>Kiss Krisztián</t>
  </si>
  <si>
    <t>2:22,73</t>
  </si>
  <si>
    <t>Telek Bálint</t>
  </si>
  <si>
    <t>2:07,53</t>
  </si>
  <si>
    <t>Kozma Viktor</t>
  </si>
  <si>
    <t>2:25,35</t>
  </si>
  <si>
    <t>Fojtyik Gábor</t>
  </si>
  <si>
    <t>1:25,27</t>
  </si>
  <si>
    <t>2:00,08</t>
  </si>
  <si>
    <t>2:19,35</t>
  </si>
  <si>
    <t>Rumpler Bence</t>
  </si>
  <si>
    <t>2:17,28</t>
  </si>
  <si>
    <t>2:06,65</t>
  </si>
  <si>
    <t>Mészáros Patrik</t>
  </si>
  <si>
    <t>2:12,30</t>
  </si>
  <si>
    <t>1:51,89</t>
  </si>
  <si>
    <t>2:23,37</t>
  </si>
  <si>
    <t>1:48,89</t>
  </si>
  <si>
    <t>1:57,15</t>
  </si>
  <si>
    <t>Gyursánszki Bence</t>
  </si>
  <si>
    <t>2:09,07</t>
  </si>
  <si>
    <t>2:08,10</t>
  </si>
  <si>
    <t>1:53,47</t>
  </si>
  <si>
    <t>2:01,18</t>
  </si>
  <si>
    <t>1:46,97</t>
  </si>
  <si>
    <t>Szutor Erik</t>
  </si>
  <si>
    <t>1:50,79</t>
  </si>
  <si>
    <t>2:00,80</t>
  </si>
  <si>
    <t>1:52,91</t>
  </si>
  <si>
    <t>1:59,11</t>
  </si>
  <si>
    <t>2:21,66</t>
  </si>
  <si>
    <t>1:49,73</t>
  </si>
  <si>
    <t>Kajtár Zsombor</t>
  </si>
  <si>
    <t>1:54,77</t>
  </si>
  <si>
    <t>1:53,71</t>
  </si>
  <si>
    <t>Sebők Levente</t>
  </si>
  <si>
    <t>1:48,03</t>
  </si>
  <si>
    <t>1:44,87</t>
  </si>
  <si>
    <t>1:44,58</t>
  </si>
  <si>
    <t>2:00,12</t>
  </si>
  <si>
    <t>1:51,48</t>
  </si>
  <si>
    <t>1:48,51</t>
  </si>
  <si>
    <t>1:46,39</t>
  </si>
  <si>
    <t>1:49,15</t>
  </si>
  <si>
    <t>Kancsal Márk</t>
  </si>
  <si>
    <t>1:56,48</t>
  </si>
  <si>
    <t>1:59,86</t>
  </si>
  <si>
    <t>1:51,92</t>
  </si>
  <si>
    <t>1:44,14</t>
  </si>
  <si>
    <t>1:47,73</t>
  </si>
  <si>
    <t>Matejdesz Máté</t>
  </si>
  <si>
    <t>1:49,27</t>
  </si>
  <si>
    <t>1:42,79</t>
  </si>
  <si>
    <t>1:49,53</t>
  </si>
  <si>
    <t>1:42,35</t>
  </si>
  <si>
    <t>1:38,03</t>
  </si>
  <si>
    <t>1:57,53</t>
  </si>
  <si>
    <t>1:43,42</t>
  </si>
  <si>
    <t>1:41,59</t>
  </si>
  <si>
    <t>1:41,09</t>
  </si>
  <si>
    <t>1:57,55</t>
  </si>
  <si>
    <t>1:43,09</t>
  </si>
  <si>
    <t>1:39,09</t>
  </si>
  <si>
    <t>1:44,21</t>
  </si>
  <si>
    <t>1:44,85</t>
  </si>
  <si>
    <t>1:38,64</t>
  </si>
  <si>
    <t>1:39,53</t>
  </si>
  <si>
    <t>1:48,99</t>
  </si>
  <si>
    <t>1:49,42</t>
  </si>
  <si>
    <t>1:38,85</t>
  </si>
  <si>
    <t>1:43,06</t>
  </si>
  <si>
    <t>1:37,09</t>
  </si>
  <si>
    <t>1:36,45</t>
  </si>
  <si>
    <t>1:38,72</t>
  </si>
  <si>
    <t>1:40,52</t>
  </si>
  <si>
    <t>1:41,81</t>
  </si>
  <si>
    <t>1:41,30</t>
  </si>
  <si>
    <t>1:34,17</t>
  </si>
  <si>
    <t>1:37,79</t>
  </si>
  <si>
    <t>Baráth Benjamin</t>
  </si>
  <si>
    <t>1:49,09</t>
  </si>
  <si>
    <t>1:36,86</t>
  </si>
  <si>
    <t>1:38,73</t>
  </si>
  <si>
    <t>1:41,27</t>
  </si>
  <si>
    <t>1:30,48</t>
  </si>
  <si>
    <t>1:39,41</t>
  </si>
  <si>
    <t>1:28,92</t>
  </si>
  <si>
    <t>1:37,67</t>
  </si>
  <si>
    <t>1:34,36</t>
  </si>
  <si>
    <t>1:35,83</t>
  </si>
  <si>
    <t>Pellei Kristóf</t>
  </si>
  <si>
    <t>1:35,22</t>
  </si>
  <si>
    <t>1:29,47</t>
  </si>
  <si>
    <t>1:31,02</t>
  </si>
  <si>
    <t>Pónya Dávid</t>
  </si>
  <si>
    <t>1:30,59</t>
  </si>
  <si>
    <t>1:30,95</t>
  </si>
  <si>
    <t>1:29,35</t>
  </si>
  <si>
    <t>1:30,79</t>
  </si>
  <si>
    <t>1:27,11</t>
  </si>
  <si>
    <t>1:27,17</t>
  </si>
  <si>
    <t>1:24,41</t>
  </si>
  <si>
    <t>Szabó Zsolt</t>
  </si>
  <si>
    <t>1:25,03</t>
  </si>
  <si>
    <t>1:34,96</t>
  </si>
  <si>
    <t>1:24,42</t>
  </si>
  <si>
    <t>1:24,90</t>
  </si>
  <si>
    <t>1:26,17</t>
  </si>
  <si>
    <t>1:20,83</t>
  </si>
  <si>
    <t>1:16,90</t>
  </si>
  <si>
    <t>1:21,59</t>
  </si>
  <si>
    <t>1:21,33</t>
  </si>
  <si>
    <t>1:19,51</t>
  </si>
  <si>
    <t>1:24,78</t>
  </si>
  <si>
    <t>1:15,51</t>
  </si>
  <si>
    <t>1:17,35</t>
  </si>
  <si>
    <t>1:13,71</t>
  </si>
  <si>
    <t>1:14,22</t>
  </si>
  <si>
    <t>1:15,80</t>
  </si>
  <si>
    <t>1:17,81</t>
  </si>
  <si>
    <t>1:19,66</t>
  </si>
  <si>
    <t>100 m leány mellúszás 2001 - 00 - 99 - 98 - 97 - 96 - 95 és idősebb</t>
  </si>
  <si>
    <t>2:20,36</t>
  </si>
  <si>
    <t>2:20,52</t>
  </si>
  <si>
    <t>2:28,52</t>
  </si>
  <si>
    <t>Vidács Bianka</t>
  </si>
  <si>
    <t>2:18,58</t>
  </si>
  <si>
    <t>2:14,15</t>
  </si>
  <si>
    <t>2:17,09</t>
  </si>
  <si>
    <t>2:48,47</t>
  </si>
  <si>
    <t>Zahorecz Stefánia</t>
  </si>
  <si>
    <t>2:12,73</t>
  </si>
  <si>
    <t>2:01,71</t>
  </si>
  <si>
    <t>2:47,54</t>
  </si>
  <si>
    <t>2:25,98</t>
  </si>
  <si>
    <t>2:24,66</t>
  </si>
  <si>
    <t>2:34,41</t>
  </si>
  <si>
    <t>Téglás Petra</t>
  </si>
  <si>
    <t>2:08,64</t>
  </si>
  <si>
    <t>2:00,79</t>
  </si>
  <si>
    <t>2:04,35</t>
  </si>
  <si>
    <t>2:05,01</t>
  </si>
  <si>
    <t>1:57,22</t>
  </si>
  <si>
    <t>1:59,91</t>
  </si>
  <si>
    <t>Bolyós Júlia</t>
  </si>
  <si>
    <t>1:59,83</t>
  </si>
  <si>
    <t>2:16,65</t>
  </si>
  <si>
    <t>2:05,06</t>
  </si>
  <si>
    <t>1:59,96</t>
  </si>
  <si>
    <t>1:53,22</t>
  </si>
  <si>
    <t>1:58,33</t>
  </si>
  <si>
    <t>1:55,35</t>
  </si>
  <si>
    <t>Szűcs Emma</t>
  </si>
  <si>
    <t>2:11,45</t>
  </si>
  <si>
    <t>1:48,04</t>
  </si>
  <si>
    <t>1:55,40</t>
  </si>
  <si>
    <t>1:53,10</t>
  </si>
  <si>
    <t>1:48,85</t>
  </si>
  <si>
    <t>1:55,14</t>
  </si>
  <si>
    <t>1:45,24</t>
  </si>
  <si>
    <t>1:47,27</t>
  </si>
  <si>
    <t>Katona Tíra</t>
  </si>
  <si>
    <t>2:01,84</t>
  </si>
  <si>
    <t>2:04,83</t>
  </si>
  <si>
    <t>1:59,09</t>
  </si>
  <si>
    <t>1:52,45</t>
  </si>
  <si>
    <t>1:53,08</t>
  </si>
  <si>
    <t>1:48,09</t>
  </si>
  <si>
    <t>Uhrin Dóra</t>
  </si>
  <si>
    <t>2:16,21</t>
  </si>
  <si>
    <t>2:02,14</t>
  </si>
  <si>
    <t>1:52,66</t>
  </si>
  <si>
    <t>1:46,71</t>
  </si>
  <si>
    <t>1:45,29</t>
  </si>
  <si>
    <t>1:58,42</t>
  </si>
  <si>
    <t>1:44,46</t>
  </si>
  <si>
    <t>1:48,22</t>
  </si>
  <si>
    <t>2:03,39</t>
  </si>
  <si>
    <t>1:53,33</t>
  </si>
  <si>
    <t>Bozsó Janka</t>
  </si>
  <si>
    <t>1:52,92</t>
  </si>
  <si>
    <t>1:34,89</t>
  </si>
  <si>
    <t>1:41,40</t>
  </si>
  <si>
    <t>1:53,46</t>
  </si>
  <si>
    <t>1:40,33</t>
  </si>
  <si>
    <t>1:52,77</t>
  </si>
  <si>
    <t>1:47,23</t>
  </si>
  <si>
    <t>1:53,01</t>
  </si>
  <si>
    <t>1:42,03</t>
  </si>
  <si>
    <t>1:39,40</t>
  </si>
  <si>
    <t>1:40,06</t>
  </si>
  <si>
    <t>1:42,31</t>
  </si>
  <si>
    <t>1:41,84</t>
  </si>
  <si>
    <t>1:45,10</t>
  </si>
  <si>
    <t>1:38,41</t>
  </si>
  <si>
    <t>1:43,30</t>
  </si>
  <si>
    <t>1:38,14</t>
  </si>
  <si>
    <t>1:42,29</t>
  </si>
  <si>
    <t>1:42,95</t>
  </si>
  <si>
    <t>1:37,58</t>
  </si>
  <si>
    <t>1:43,10</t>
  </si>
  <si>
    <t>1:36,90</t>
  </si>
  <si>
    <t>1:36,67</t>
  </si>
  <si>
    <t>1:34,83</t>
  </si>
  <si>
    <t>1:38,95</t>
  </si>
  <si>
    <t>1:36,73</t>
  </si>
  <si>
    <t>1:43,99</t>
  </si>
  <si>
    <t>1:43,01</t>
  </si>
  <si>
    <t>1:35,53</t>
  </si>
  <si>
    <t>1:38,01</t>
  </si>
  <si>
    <t>1:39,07</t>
  </si>
  <si>
    <t>1:33,87</t>
  </si>
  <si>
    <t>Bajári Luca</t>
  </si>
  <si>
    <t>1:34,23</t>
  </si>
  <si>
    <t>1:44,10</t>
  </si>
  <si>
    <t>1:36,98</t>
  </si>
  <si>
    <t>1:32,10</t>
  </si>
  <si>
    <t>1:30,55</t>
  </si>
  <si>
    <t>1:29,06</t>
  </si>
  <si>
    <t>1:30,49</t>
  </si>
  <si>
    <t>1:33,29</t>
  </si>
  <si>
    <t>1:36,65</t>
  </si>
  <si>
    <t>1:30,15</t>
  </si>
  <si>
    <t>1:32,28</t>
  </si>
  <si>
    <t>1:35,96</t>
  </si>
  <si>
    <t>1:29,30</t>
  </si>
  <si>
    <t>1:30,27</t>
  </si>
  <si>
    <t>1:30,06</t>
  </si>
  <si>
    <t>1:31,39</t>
  </si>
  <si>
    <t>1:36,49</t>
  </si>
  <si>
    <t>1:26,97</t>
  </si>
  <si>
    <t>1:26,29</t>
  </si>
  <si>
    <t>1:28,73</t>
  </si>
  <si>
    <t>1:30,35</t>
  </si>
  <si>
    <t>1:32,52</t>
  </si>
  <si>
    <t>1:27,19</t>
  </si>
  <si>
    <t>1:27,03</t>
  </si>
  <si>
    <t>1:43,03</t>
  </si>
  <si>
    <t>1:26,59</t>
  </si>
  <si>
    <t>1:26,40</t>
  </si>
  <si>
    <t>1:28,29</t>
  </si>
  <si>
    <t>1:28,53</t>
  </si>
  <si>
    <t>Vincze Krisztina</t>
  </si>
  <si>
    <t>1:23,03</t>
  </si>
  <si>
    <t>1:21,90</t>
  </si>
  <si>
    <t>1:23,27</t>
  </si>
  <si>
    <t>1:21,88</t>
  </si>
  <si>
    <t>1:28,51</t>
  </si>
  <si>
    <t>1:25,96</t>
  </si>
  <si>
    <t>10 X 33 1/3 m fiú gyorsváltó 2003 - 2002 - 2001 - 2000 - 99 - 98 - 97 - 69 - 95 - 94 vagy idősebb</t>
  </si>
  <si>
    <t>Szentes</t>
  </si>
  <si>
    <t>10 X 33 1/3 m leány gyorsváltó 2003 - 2002 - 2001 - 2000 - 99 - 98 - 97 - 69 - 95 - 94 vagy idősebb</t>
  </si>
  <si>
    <t>Eger VK</t>
  </si>
  <si>
    <t>Pontverseny</t>
  </si>
  <si>
    <t>33 1/3 m fiú pillangóúszás 2000 - 01 - 02 - 03 és fiatalabb</t>
  </si>
  <si>
    <t>0:46,35</t>
  </si>
  <si>
    <t>0:44,53</t>
  </si>
  <si>
    <t>0:45,92</t>
  </si>
  <si>
    <t>0:47,85</t>
  </si>
  <si>
    <t>0:36,77</t>
  </si>
  <si>
    <t>0:48,79</t>
  </si>
  <si>
    <t>0:45,80</t>
  </si>
  <si>
    <t>0:26,86</t>
  </si>
  <si>
    <t>0:40,58</t>
  </si>
  <si>
    <t>0:47,16</t>
  </si>
  <si>
    <t>0:31,45</t>
  </si>
  <si>
    <t>0:34,84</t>
  </si>
  <si>
    <t>0:32,79</t>
  </si>
  <si>
    <t>0:33,98</t>
  </si>
  <si>
    <t>0:28,86</t>
  </si>
  <si>
    <t>0:28,55</t>
  </si>
  <si>
    <t>Hajdúszoboszló Árpád S.E.</t>
  </si>
  <si>
    <t>0:33,22</t>
  </si>
  <si>
    <t>0:33,55</t>
  </si>
  <si>
    <t>0:30,10</t>
  </si>
  <si>
    <t>0:32,03</t>
  </si>
  <si>
    <t>0:30,08</t>
  </si>
  <si>
    <t>0:30,55</t>
  </si>
  <si>
    <t>0:31,66</t>
  </si>
  <si>
    <t>0:33,61</t>
  </si>
  <si>
    <t>0:33,27</t>
  </si>
  <si>
    <t>0:26,66</t>
  </si>
  <si>
    <t>Tiszföldvári Úszóklub</t>
  </si>
  <si>
    <t>0:25,80</t>
  </si>
  <si>
    <t>0:26,06</t>
  </si>
  <si>
    <t>0:27,16</t>
  </si>
  <si>
    <t>0:31,17</t>
  </si>
  <si>
    <t>0:26,47</t>
  </si>
  <si>
    <t>0:30,85</t>
  </si>
  <si>
    <t>0:28,66</t>
  </si>
  <si>
    <t>0:25,77</t>
  </si>
  <si>
    <t>0:26,59</t>
  </si>
  <si>
    <t>0:23,41</t>
  </si>
  <si>
    <t>0:25,52</t>
  </si>
  <si>
    <t>0:27,19</t>
  </si>
  <si>
    <t>0:24,42</t>
  </si>
  <si>
    <t>0:25,60</t>
  </si>
  <si>
    <t>2003-ban születettek és fiatalabbak</t>
  </si>
  <si>
    <t>33 1/3 m leány pillangóúszás 2000 - 01 - 02 - 03 és fiatalabb</t>
  </si>
  <si>
    <t>0:49,91</t>
  </si>
  <si>
    <t>0:38,27</t>
  </si>
  <si>
    <t>0:41,35</t>
  </si>
  <si>
    <t>0:40,89</t>
  </si>
  <si>
    <t>0:32,61</t>
  </si>
  <si>
    <t>0:32,99</t>
  </si>
  <si>
    <t>0:30,52</t>
  </si>
  <si>
    <t>0:51,09</t>
  </si>
  <si>
    <t>0:36,27</t>
  </si>
  <si>
    <t>Krasznai Lilla</t>
  </si>
  <si>
    <t>0:31,85</t>
  </si>
  <si>
    <t>0:33,42</t>
  </si>
  <si>
    <t>0:33,77</t>
  </si>
  <si>
    <t>0:27,67</t>
  </si>
  <si>
    <t>0:38,85</t>
  </si>
  <si>
    <t>0:32,53</t>
  </si>
  <si>
    <t>0:34,52</t>
  </si>
  <si>
    <t>0:33,03</t>
  </si>
  <si>
    <t>0:32,04</t>
  </si>
  <si>
    <t>0:25,09</t>
  </si>
  <si>
    <t>0:30,30</t>
  </si>
  <si>
    <t>0:30,73</t>
  </si>
  <si>
    <t>0:26,99</t>
  </si>
  <si>
    <t>0:32,11</t>
  </si>
  <si>
    <t>0:31,47</t>
  </si>
  <si>
    <t>0:27,45</t>
  </si>
  <si>
    <t>0:27,84</t>
  </si>
  <si>
    <t>Dobos Dorka</t>
  </si>
  <si>
    <t>Kiskunfélegyházi Úszó Egyesület</t>
  </si>
  <si>
    <t>0:27,77</t>
  </si>
  <si>
    <t>0:26,23</t>
  </si>
  <si>
    <t>0:30,72</t>
  </si>
  <si>
    <t>0:26,80</t>
  </si>
  <si>
    <t>Burai Boglárka</t>
  </si>
  <si>
    <t>0:27,47</t>
  </si>
  <si>
    <t>0:29,71</t>
  </si>
  <si>
    <t>0:28,85</t>
  </si>
  <si>
    <t>0:28,07</t>
  </si>
  <si>
    <t>Csókay Lenka</t>
  </si>
  <si>
    <t>0:25,24</t>
  </si>
  <si>
    <t>0:28,03</t>
  </si>
  <si>
    <t>0:27,52</t>
  </si>
  <si>
    <t>Campestrin Eleonóra VK</t>
  </si>
  <si>
    <t>Hód Úsz SE</t>
  </si>
  <si>
    <t>0:27,29</t>
  </si>
  <si>
    <t>Szolnoki Sportcentrum Kft-</t>
  </si>
  <si>
    <t>0:31,00</t>
  </si>
  <si>
    <t>0:25,67</t>
  </si>
  <si>
    <t>0:24,47</t>
  </si>
  <si>
    <t>0:27,51</t>
  </si>
  <si>
    <t>0:24,72</t>
  </si>
  <si>
    <t>0:28,48</t>
  </si>
  <si>
    <t>100 m fiú pillangóúszás 99 - 98 - 97 - 96 -95 és idősebb</t>
  </si>
  <si>
    <t>1:41,95</t>
  </si>
  <si>
    <t>1:47,06</t>
  </si>
  <si>
    <t>1:41,47</t>
  </si>
  <si>
    <t>1:55,03</t>
  </si>
  <si>
    <t>2:01,30</t>
  </si>
  <si>
    <t>1:44,73</t>
  </si>
  <si>
    <t>1:42,14</t>
  </si>
  <si>
    <t>1:44,55</t>
  </si>
  <si>
    <t>1:36,46</t>
  </si>
  <si>
    <t>Héja Sándor</t>
  </si>
  <si>
    <t>1:45,35</t>
  </si>
  <si>
    <t>1:45,30</t>
  </si>
  <si>
    <t>1:29,46</t>
  </si>
  <si>
    <t>1:39,61</t>
  </si>
  <si>
    <t>1:28,98</t>
  </si>
  <si>
    <t>1:30,83</t>
  </si>
  <si>
    <t>1:32,64</t>
  </si>
  <si>
    <t>1:38,09</t>
  </si>
  <si>
    <t>1:36,58</t>
  </si>
  <si>
    <t>1:24,27</t>
  </si>
  <si>
    <t>1:29,97</t>
  </si>
  <si>
    <t>1:34,54</t>
  </si>
  <si>
    <t>1:28,15</t>
  </si>
  <si>
    <t>1:25,22</t>
  </si>
  <si>
    <t>1:27,10</t>
  </si>
  <si>
    <t>1:26,21</t>
  </si>
  <si>
    <t>1:20,91</t>
  </si>
  <si>
    <t>1:22,30</t>
  </si>
  <si>
    <t>1:19,64</t>
  </si>
  <si>
    <t>1:19,15</t>
  </si>
  <si>
    <t>1:15,62</t>
  </si>
  <si>
    <t>1:14,10</t>
  </si>
  <si>
    <t>1:13,28</t>
  </si>
  <si>
    <t>1:13,39</t>
  </si>
  <si>
    <t>1:16,41</t>
  </si>
  <si>
    <t>1:14,52</t>
  </si>
  <si>
    <t>1:12,85</t>
  </si>
  <si>
    <t>1:09,55</t>
  </si>
  <si>
    <t>1:07,40</t>
  </si>
  <si>
    <t>1:11,22</t>
  </si>
  <si>
    <t>kersztesi Márkó</t>
  </si>
  <si>
    <t>1:13,09</t>
  </si>
  <si>
    <t>1:11,21</t>
  </si>
  <si>
    <t>1:17,27</t>
  </si>
  <si>
    <t>1:12,19</t>
  </si>
  <si>
    <t>1:05,46</t>
  </si>
  <si>
    <t>Takács Martin</t>
  </si>
  <si>
    <t>1:03,35</t>
  </si>
  <si>
    <t>1:05,92</t>
  </si>
  <si>
    <t>1:07,73</t>
  </si>
  <si>
    <t>1:09,90</t>
  </si>
  <si>
    <t>1:18,03</t>
  </si>
  <si>
    <t>100 m leány pillangóúszás 99 - 98 - 97 - 96 -95 és idősebb</t>
  </si>
  <si>
    <t>Mihályi Luca</t>
  </si>
  <si>
    <t>1:51,27</t>
  </si>
  <si>
    <t>1:37,41</t>
  </si>
  <si>
    <t>2:10,46</t>
  </si>
  <si>
    <t>1:57,85</t>
  </si>
  <si>
    <t>1:45,73</t>
  </si>
  <si>
    <t>1:38,30</t>
  </si>
  <si>
    <t>1:46,61</t>
  </si>
  <si>
    <t>Németh Zsófia</t>
  </si>
  <si>
    <t>1:44,47</t>
  </si>
  <si>
    <t>Husvéti Krisztina</t>
  </si>
  <si>
    <t>Eger Városi Úszólklub</t>
  </si>
  <si>
    <t>1:34,95</t>
  </si>
  <si>
    <t>1:38,91</t>
  </si>
  <si>
    <t>1:32,01</t>
  </si>
  <si>
    <t>Tóth Csenge</t>
  </si>
  <si>
    <t>1:26,85</t>
  </si>
  <si>
    <t>1:31,23</t>
  </si>
  <si>
    <t>Héja Ágnes</t>
  </si>
  <si>
    <t>1:30,46</t>
  </si>
  <si>
    <t>1:29,14</t>
  </si>
  <si>
    <t>1:31,77</t>
  </si>
  <si>
    <t>1:31,59</t>
  </si>
  <si>
    <t>1:27,80</t>
  </si>
  <si>
    <t>Kerecsen Gerla</t>
  </si>
  <si>
    <t>1:24,17</t>
  </si>
  <si>
    <t>1:29,27</t>
  </si>
  <si>
    <t>1:31,90</t>
  </si>
  <si>
    <t>1:30,34</t>
  </si>
  <si>
    <t>Tótkomlósi Úszó egyesület</t>
  </si>
  <si>
    <t>1:35,06</t>
  </si>
  <si>
    <t>1:25,40</t>
  </si>
  <si>
    <t>1:25,36</t>
  </si>
  <si>
    <t>1:29,10</t>
  </si>
  <si>
    <t>1:18,51</t>
  </si>
  <si>
    <t>1:27,42</t>
  </si>
  <si>
    <t>1:20,19</t>
  </si>
  <si>
    <t>1:17,54</t>
  </si>
  <si>
    <t>1:20,46</t>
  </si>
  <si>
    <t>1:13,54</t>
  </si>
  <si>
    <t>1:23,64</t>
  </si>
  <si>
    <t>1:31,05</t>
  </si>
  <si>
    <t>1:22,41</t>
  </si>
  <si>
    <t>1:18,61</t>
  </si>
  <si>
    <t>1:16,61</t>
  </si>
  <si>
    <t>1:15,98</t>
  </si>
  <si>
    <t>1:16,83</t>
  </si>
  <si>
    <t>1:19,71</t>
  </si>
  <si>
    <t>1:19,60</t>
  </si>
  <si>
    <t>1:18,07</t>
  </si>
  <si>
    <t>1:14,89</t>
  </si>
  <si>
    <t>1:11,03</t>
  </si>
  <si>
    <t>1:08,95</t>
  </si>
  <si>
    <t>1:15,67</t>
  </si>
  <si>
    <t>1:22,09</t>
  </si>
  <si>
    <t>33 1/3 m fiú hátúszás 2002 - 03 és fiatalabb</t>
  </si>
  <si>
    <t>0:41,79</t>
  </si>
  <si>
    <t>0:51,51</t>
  </si>
  <si>
    <t>0:51,05</t>
  </si>
  <si>
    <t>0:39,52</t>
  </si>
  <si>
    <t>0:40,97</t>
  </si>
  <si>
    <t>0:40,19</t>
  </si>
  <si>
    <t>0:40,72</t>
  </si>
  <si>
    <t>0:45,72</t>
  </si>
  <si>
    <t>Kürt Szabó Máté</t>
  </si>
  <si>
    <t>0:40,70</t>
  </si>
  <si>
    <t>0:44,35</t>
  </si>
  <si>
    <t>0:34,67</t>
  </si>
  <si>
    <t>0:38,95</t>
  </si>
  <si>
    <t>0:37,67</t>
  </si>
  <si>
    <t>Boldozsár Bence</t>
  </si>
  <si>
    <t>0:43,47</t>
  </si>
  <si>
    <t>0:34,17</t>
  </si>
  <si>
    <t>0:35,27</t>
  </si>
  <si>
    <t>0:34,35</t>
  </si>
  <si>
    <t>0:34,15</t>
  </si>
  <si>
    <t>0:34,11</t>
  </si>
  <si>
    <t>0:33,37</t>
  </si>
  <si>
    <t>0:34,61</t>
  </si>
  <si>
    <t>0:28,14</t>
  </si>
  <si>
    <t>0:32,41</t>
  </si>
  <si>
    <t>0:32,97</t>
  </si>
  <si>
    <t>33 1/3 m leány hátúszás 2002 - 03 és fiatalabb</t>
  </si>
  <si>
    <t>Tatar Andreea</t>
  </si>
  <si>
    <t>0:49,51</t>
  </si>
  <si>
    <t>Molnár Helga</t>
  </si>
  <si>
    <t>0:52,73</t>
  </si>
  <si>
    <t>0:38,71</t>
  </si>
  <si>
    <t>0:45,23</t>
  </si>
  <si>
    <t>0:40,61</t>
  </si>
  <si>
    <t>0:37,20</t>
  </si>
  <si>
    <t>Algyő</t>
  </si>
  <si>
    <t>0:36,61</t>
  </si>
  <si>
    <t>0:39,80</t>
  </si>
  <si>
    <t>0:41,55</t>
  </si>
  <si>
    <t>0:39,73</t>
  </si>
  <si>
    <t>0:41,43</t>
  </si>
  <si>
    <t>0:38,17</t>
  </si>
  <si>
    <t>0:42,15</t>
  </si>
  <si>
    <t>0:41,58</t>
  </si>
  <si>
    <t>0:31,36</t>
  </si>
  <si>
    <t>0:31,15</t>
  </si>
  <si>
    <t>0:32,77</t>
  </si>
  <si>
    <t>0:29,22</t>
  </si>
  <si>
    <t>0:31,59</t>
  </si>
  <si>
    <t>0:32,35</t>
  </si>
  <si>
    <t>100 m fiú hátúszás 2001 - 00 - 99 - 98 - 97 - 96 - 95 és idősebb</t>
  </si>
  <si>
    <t>Mászáros Patrik</t>
  </si>
  <si>
    <t>2:01,89</t>
  </si>
  <si>
    <t>1:47,17</t>
  </si>
  <si>
    <t>Tomoiga Paul</t>
  </si>
  <si>
    <t>2:09,01</t>
  </si>
  <si>
    <t>1:59,95</t>
  </si>
  <si>
    <t>2:27,40</t>
  </si>
  <si>
    <t>2:35,61</t>
  </si>
  <si>
    <t>2:22,03</t>
  </si>
  <si>
    <t>1:49,03</t>
  </si>
  <si>
    <t>2:15,15</t>
  </si>
  <si>
    <t>1:46,35</t>
  </si>
  <si>
    <t>1:47,66</t>
  </si>
  <si>
    <t>1:52,03</t>
  </si>
  <si>
    <t>1:49,67</t>
  </si>
  <si>
    <t>1:53,61</t>
  </si>
  <si>
    <t>1:47,61</t>
  </si>
  <si>
    <t>2:01,79</t>
  </si>
  <si>
    <t>2:17,79</t>
  </si>
  <si>
    <t>1:37,84</t>
  </si>
  <si>
    <t>1:38,39</t>
  </si>
  <si>
    <t>1:42,91</t>
  </si>
  <si>
    <t>1:44,41</t>
  </si>
  <si>
    <t>1:43,80</t>
  </si>
  <si>
    <t>1:36,77</t>
  </si>
  <si>
    <t>1:41,83</t>
  </si>
  <si>
    <t>1:36,35</t>
  </si>
  <si>
    <t>1:36,36</t>
  </si>
  <si>
    <t>1:37,47</t>
  </si>
  <si>
    <t>1:34,42</t>
  </si>
  <si>
    <t>1:35,98</t>
  </si>
  <si>
    <t>1:42,33</t>
  </si>
  <si>
    <t>1:44,99</t>
  </si>
  <si>
    <t>1:35,21</t>
  </si>
  <si>
    <t>1:38,55</t>
  </si>
  <si>
    <t>1:35,17</t>
  </si>
  <si>
    <t>1:34,03</t>
  </si>
  <si>
    <t>1:33,90</t>
  </si>
  <si>
    <t>1:42,73</t>
  </si>
  <si>
    <t>1:31,15</t>
  </si>
  <si>
    <t>1:28,35</t>
  </si>
  <si>
    <t>1:26,76</t>
  </si>
  <si>
    <t>1:26,72</t>
  </si>
  <si>
    <t>1:40,57</t>
  </si>
  <si>
    <t>1:27,14</t>
  </si>
  <si>
    <t>1:34,47</t>
  </si>
  <si>
    <t>1:29,72</t>
  </si>
  <si>
    <t>1:27,06</t>
  </si>
  <si>
    <t>1:25,16</t>
  </si>
  <si>
    <t>1:26,05</t>
  </si>
  <si>
    <t>1:27,87</t>
  </si>
  <si>
    <t>1:16,77</t>
  </si>
  <si>
    <t>1:25,52</t>
  </si>
  <si>
    <t>1:22,39</t>
  </si>
  <si>
    <t>1:23,19</t>
  </si>
  <si>
    <t>1:29,23</t>
  </si>
  <si>
    <t>1:27,86</t>
  </si>
  <si>
    <t>1:25,68</t>
  </si>
  <si>
    <t xml:space="preserve">Trenovszki Máté </t>
  </si>
  <si>
    <t>1:22,35</t>
  </si>
  <si>
    <t>1:18,35</t>
  </si>
  <si>
    <t>1:21,40</t>
  </si>
  <si>
    <t>1:15,29</t>
  </si>
  <si>
    <t>1:19,40</t>
  </si>
  <si>
    <t>1:15,91</t>
  </si>
  <si>
    <t>1:25,83</t>
  </si>
  <si>
    <t>1:18,79</t>
  </si>
  <si>
    <t>1:20,67</t>
  </si>
  <si>
    <t>1:25,74</t>
  </si>
  <si>
    <t>1:15,73</t>
  </si>
  <si>
    <t>1:14,27</t>
  </si>
  <si>
    <t>1:11,63</t>
  </si>
  <si>
    <t>1:13,67</t>
  </si>
  <si>
    <t>1:12,72</t>
  </si>
  <si>
    <t>1:14,90</t>
  </si>
  <si>
    <t>1:16,21</t>
  </si>
  <si>
    <t>1:09,61</t>
  </si>
  <si>
    <t>1:05,23</t>
  </si>
  <si>
    <t>1:06,47</t>
  </si>
  <si>
    <t>1:08,30</t>
  </si>
  <si>
    <t>1:13,10</t>
  </si>
  <si>
    <t>Járki Dániel</t>
  </si>
  <si>
    <t>1:11,58</t>
  </si>
  <si>
    <t>1:18,15</t>
  </si>
  <si>
    <t>100 m leány hátúszás 2001 - 00 - 99 - 98 - 97 - 96 - 95 és idősebb</t>
  </si>
  <si>
    <t>2:06,22</t>
  </si>
  <si>
    <t>2:08,14</t>
  </si>
  <si>
    <t>2:09,62</t>
  </si>
  <si>
    <t>2:14,35</t>
  </si>
  <si>
    <t>Kovács Vivienn</t>
  </si>
  <si>
    <t>1:57,58</t>
  </si>
  <si>
    <t>1:53,77</t>
  </si>
  <si>
    <t>2:22,10</t>
  </si>
  <si>
    <t>2:02,28</t>
  </si>
  <si>
    <t>2:07,01</t>
  </si>
  <si>
    <t>2:19,03</t>
  </si>
  <si>
    <t>2:12,87</t>
  </si>
  <si>
    <t>2:42,64</t>
  </si>
  <si>
    <t>2:04,25</t>
  </si>
  <si>
    <t>1:59,59</t>
  </si>
  <si>
    <t>1:50,22</t>
  </si>
  <si>
    <t>1:49,91</t>
  </si>
  <si>
    <t>1:54,85</t>
  </si>
  <si>
    <t>1:48,48</t>
  </si>
  <si>
    <t>1:54,64</t>
  </si>
  <si>
    <t>1:55,86</t>
  </si>
  <si>
    <t>2:05,85</t>
  </si>
  <si>
    <t>1:57,39</t>
  </si>
  <si>
    <t>1:54,80</t>
  </si>
  <si>
    <t>2:06,09</t>
  </si>
  <si>
    <t>1:56,30</t>
  </si>
  <si>
    <t>2:08,62</t>
  </si>
  <si>
    <t>1:50,03</t>
  </si>
  <si>
    <t>1:53,09</t>
  </si>
  <si>
    <t>1:49,06</t>
  </si>
  <si>
    <t>1:38,71</t>
  </si>
  <si>
    <t>1:40,43</t>
  </si>
  <si>
    <t>1:42,74</t>
  </si>
  <si>
    <t>1:53,23</t>
  </si>
  <si>
    <t>1:42,00</t>
  </si>
  <si>
    <t>1:42,83</t>
  </si>
  <si>
    <t>1:35,64</t>
  </si>
  <si>
    <t>1:38,22</t>
  </si>
  <si>
    <t>1:33,17</t>
  </si>
  <si>
    <t>1:38,61</t>
  </si>
  <si>
    <t>1:39,42</t>
  </si>
  <si>
    <t>1:37,91</t>
  </si>
  <si>
    <t>1:36,41</t>
  </si>
  <si>
    <t>1:35,23</t>
  </si>
  <si>
    <t>1:43,83</t>
  </si>
  <si>
    <t>1:29,90</t>
  </si>
  <si>
    <t>1:34,73</t>
  </si>
  <si>
    <t>1:31,03</t>
  </si>
  <si>
    <t>1:38,11</t>
  </si>
  <si>
    <t>1:32,13</t>
  </si>
  <si>
    <t>1:24,49</t>
  </si>
  <si>
    <t>1:27,60</t>
  </si>
  <si>
    <t>1:35,39</t>
  </si>
  <si>
    <t>1:30,90</t>
  </si>
  <si>
    <t>1:36,72</t>
  </si>
  <si>
    <t>1:33,35</t>
  </si>
  <si>
    <t>1:34,26</t>
  </si>
  <si>
    <t>1:33,42</t>
  </si>
  <si>
    <t>1:23,61</t>
  </si>
  <si>
    <t>1:29,71</t>
  </si>
  <si>
    <t>1:34,71</t>
  </si>
  <si>
    <t>1:36,59</t>
  </si>
  <si>
    <t>1:28,81</t>
  </si>
  <si>
    <t>1:27,35</t>
  </si>
  <si>
    <t>1:29,40</t>
  </si>
  <si>
    <t>1:28,96</t>
  </si>
  <si>
    <t>1:26,78</t>
  </si>
  <si>
    <t>1:26,84</t>
  </si>
  <si>
    <t>1:30,96</t>
  </si>
  <si>
    <t>1:22,17</t>
  </si>
  <si>
    <t>1:24,61</t>
  </si>
  <si>
    <t>1:30,03</t>
  </si>
  <si>
    <t>1:24,47</t>
  </si>
  <si>
    <t>1:42,51</t>
  </si>
  <si>
    <t>1:24,45</t>
  </si>
  <si>
    <t>1:24,29</t>
  </si>
  <si>
    <t>1:23,46</t>
  </si>
  <si>
    <t>1:22,01</t>
  </si>
  <si>
    <t>1:18,84</t>
  </si>
  <si>
    <t>1:21,69</t>
  </si>
  <si>
    <t>1:30,41</t>
  </si>
  <si>
    <t>1:18,86</t>
  </si>
  <si>
    <t>1:17,17</t>
  </si>
  <si>
    <t>1:19,77</t>
  </si>
  <si>
    <t>1:23,04</t>
  </si>
  <si>
    <t>1:24,73</t>
  </si>
  <si>
    <t>1:22,67</t>
  </si>
  <si>
    <t>1:22,48</t>
  </si>
  <si>
    <t>1:22,82</t>
  </si>
  <si>
    <t>1:19,91</t>
  </si>
  <si>
    <t>1:21,39</t>
  </si>
  <si>
    <t>1:18,47</t>
  </si>
  <si>
    <t>1:16,92</t>
  </si>
  <si>
    <t>1:20,39</t>
  </si>
  <si>
    <t>1:23,85</t>
  </si>
  <si>
    <t>1:10,21</t>
  </si>
  <si>
    <t>1:14,39</t>
  </si>
  <si>
    <t>1:18,09</t>
  </si>
  <si>
    <t>1:23,73</t>
  </si>
  <si>
    <t>1996-ben születettek</t>
  </si>
  <si>
    <t>4 X 33 1/3 m fiú gyorsváltó 2002 - 03</t>
  </si>
  <si>
    <t>Hód Úszó SE "A"</t>
  </si>
  <si>
    <t>Hód Úszó SE "B"</t>
  </si>
  <si>
    <t>2:33,39</t>
  </si>
  <si>
    <t>2:04,21</t>
  </si>
  <si>
    <t>1:52,47</t>
  </si>
  <si>
    <t>2:01,27</t>
  </si>
  <si>
    <t>1:44,09</t>
  </si>
  <si>
    <t>4 X 33 1/3 m leány gyorsváltó 2002 - 03</t>
  </si>
  <si>
    <t>Dél-Alföld</t>
  </si>
  <si>
    <t>1:58,61</t>
  </si>
  <si>
    <t>2:17,27</t>
  </si>
  <si>
    <t>1:57,71</t>
  </si>
  <si>
    <t>4 X 33 1/3 m fiú gyorsváltó 2000 - 01</t>
  </si>
  <si>
    <t>Hullám 91 (1)</t>
  </si>
  <si>
    <t>Hullám 91 VK</t>
  </si>
  <si>
    <t>4 X 33 1/3 m leány gyorsváltó 2000 - 01</t>
  </si>
  <si>
    <t>1:33,10</t>
  </si>
  <si>
    <t>2:00,30</t>
  </si>
  <si>
    <t>1:30,61</t>
  </si>
  <si>
    <t>1:42,89</t>
  </si>
  <si>
    <t>2:18,41</t>
  </si>
  <si>
    <t>1:36,27</t>
  </si>
  <si>
    <t>1:31,57</t>
  </si>
  <si>
    <t>4 X 33 1/3 m fiú vegyesváltó 1998 - 99</t>
  </si>
  <si>
    <t>1:48,78</t>
  </si>
  <si>
    <t>1:36,52</t>
  </si>
  <si>
    <t>1:36,50</t>
  </si>
  <si>
    <t>4 X 33 1/3 m leány vegyesváltó 1998 - 99</t>
  </si>
  <si>
    <t>Szarvas</t>
  </si>
  <si>
    <t>Mogyorósi VK</t>
  </si>
  <si>
    <t>1:36,29</t>
  </si>
  <si>
    <t>1:37,17</t>
  </si>
  <si>
    <t>1:37,10</t>
  </si>
  <si>
    <t>1:55,53</t>
  </si>
  <si>
    <t>1:45,40</t>
  </si>
  <si>
    <t>2:01,61</t>
  </si>
  <si>
    <t>1:46,51</t>
  </si>
  <si>
    <t>4 X 33 1/3 m fiú vegyesváltó 1996 - 97</t>
  </si>
  <si>
    <t>Tiszaföldvár</t>
  </si>
  <si>
    <t>1:24,16</t>
  </si>
  <si>
    <t>1:29,51</t>
  </si>
  <si>
    <t>1:34,35</t>
  </si>
  <si>
    <t>1:31,83</t>
  </si>
  <si>
    <t>1:34,97</t>
  </si>
  <si>
    <t>1:33,73</t>
  </si>
  <si>
    <t>1:37,35</t>
  </si>
  <si>
    <t>4 X 33 1/3 m leány vegyesváltó 1996 - 97</t>
  </si>
  <si>
    <t>1:30,39</t>
  </si>
  <si>
    <t>1:31,35</t>
  </si>
  <si>
    <t>1:38,59</t>
  </si>
  <si>
    <t>4 X 33 1/3 m fiú gyorsváltó 1995 - és idősebb</t>
  </si>
  <si>
    <t>Hajdúszoboszló</t>
  </si>
  <si>
    <t>1:10,10</t>
  </si>
  <si>
    <t>1:11,98</t>
  </si>
  <si>
    <t>1:08,47</t>
  </si>
  <si>
    <t>4 X 33 1/3 m leány gyorsváltó 1995 - és idősebb</t>
  </si>
  <si>
    <t>1:19,55</t>
  </si>
  <si>
    <t>1:17,09</t>
  </si>
  <si>
    <t>1:20,41</t>
  </si>
  <si>
    <t>Kiskunfélegyháza</t>
  </si>
  <si>
    <t>Legeredményesebb versenyzők</t>
  </si>
  <si>
    <t>2010. május 22-23.</t>
  </si>
  <si>
    <t>XIV. "Óvodától az Olimpiáig"                                            Szentes Város Nemzetközi Úszóversenye                          a Mars Magyarország Kft. Vándorserlegéért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</si>
</sst>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8"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6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7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Fill="1" applyAlignment="1">
      <alignment horizontal="right"/>
    </xf>
    <xf numFmtId="0" fontId="0" fillId="0" borderId="1" xfId="0" applyBorder="1" applyAlignment="1">
      <alignment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K18"/>
  <sheetViews>
    <sheetView tabSelected="1" workbookViewId="0" topLeftCell="A1">
      <selection activeCell="F20" sqref="F20"/>
    </sheetView>
  </sheetViews>
  <sheetFormatPr defaultColWidth="9.00390625" defaultRowHeight="12.75"/>
  <cols>
    <col min="7" max="7" width="5.125" style="0" customWidth="1"/>
    <col min="8" max="8" width="4.875" style="0" customWidth="1"/>
    <col min="9" max="9" width="4.375" style="0" customWidth="1"/>
    <col min="10" max="10" width="3.375" style="0" hidden="1" customWidth="1"/>
  </cols>
  <sheetData>
    <row r="16" spans="1:11" ht="71.25" customHeight="1">
      <c r="A16" s="18" t="s">
        <v>1627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8" spans="1:11" ht="12.75">
      <c r="A18" s="19" t="s">
        <v>1626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</sheetData>
  <mergeCells count="2">
    <mergeCell ref="A16:K16"/>
    <mergeCell ref="A18:K18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35" sqref="A35"/>
    </sheetView>
  </sheetViews>
  <sheetFormatPr defaultColWidth="9.00390625" defaultRowHeight="12.75"/>
  <sheetData>
    <row r="1" ht="12.75">
      <c r="B1" t="s">
        <v>1116</v>
      </c>
    </row>
    <row r="4" spans="1:6" ht="12.75">
      <c r="A4">
        <v>1</v>
      </c>
      <c r="B4" t="s">
        <v>21</v>
      </c>
      <c r="E4" s="5">
        <v>0.0025966435185185185</v>
      </c>
      <c r="F4">
        <v>16</v>
      </c>
    </row>
    <row r="5" spans="1:6" ht="12.75">
      <c r="A5">
        <v>2</v>
      </c>
      <c r="B5" t="s">
        <v>1117</v>
      </c>
      <c r="E5" s="5">
        <v>0.0026211805555555554</v>
      </c>
      <c r="F5">
        <v>14</v>
      </c>
    </row>
    <row r="6" spans="1:6" ht="12.75">
      <c r="A6">
        <v>3</v>
      </c>
      <c r="B6" t="s">
        <v>4</v>
      </c>
      <c r="E6" s="5">
        <v>0.002857060185185185</v>
      </c>
      <c r="F6">
        <v>12</v>
      </c>
    </row>
    <row r="7" spans="1:6" ht="12.75">
      <c r="A7">
        <v>3</v>
      </c>
      <c r="B7" t="s">
        <v>9</v>
      </c>
      <c r="E7" s="5">
        <v>0.002857060185185185</v>
      </c>
      <c r="F7">
        <v>10</v>
      </c>
    </row>
    <row r="8" spans="1:6" ht="12.75">
      <c r="A8">
        <v>4</v>
      </c>
      <c r="B8" t="s">
        <v>12</v>
      </c>
      <c r="E8" s="5">
        <v>0.002967013888888889</v>
      </c>
      <c r="F8">
        <v>8</v>
      </c>
    </row>
  </sheetData>
  <printOptions/>
  <pageMargins left="0.75" right="0.75" top="1" bottom="1" header="0.5" footer="0.5"/>
  <pageSetup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F10" sqref="F10"/>
    </sheetView>
  </sheetViews>
  <sheetFormatPr defaultColWidth="9.00390625" defaultRowHeight="12.75"/>
  <sheetData>
    <row r="1" ht="12.75">
      <c r="B1" t="s">
        <v>1118</v>
      </c>
    </row>
    <row r="4" spans="1:6" ht="12.75">
      <c r="A4">
        <v>1</v>
      </c>
      <c r="B4" t="s">
        <v>1117</v>
      </c>
      <c r="E4" s="5">
        <v>0.0026798611111111107</v>
      </c>
      <c r="F4">
        <v>16</v>
      </c>
    </row>
    <row r="5" spans="1:6" ht="12.75">
      <c r="A5">
        <v>2</v>
      </c>
      <c r="B5" t="s">
        <v>21</v>
      </c>
      <c r="E5" s="5">
        <v>0.0028016203703703705</v>
      </c>
      <c r="F5">
        <v>14</v>
      </c>
    </row>
    <row r="6" spans="1:6" ht="12.75">
      <c r="A6">
        <v>3</v>
      </c>
      <c r="B6" t="s">
        <v>9</v>
      </c>
      <c r="E6" s="5">
        <v>0.002810763888888889</v>
      </c>
      <c r="F6">
        <v>12</v>
      </c>
    </row>
    <row r="7" spans="1:6" ht="12.75">
      <c r="A7">
        <v>4</v>
      </c>
      <c r="B7" t="s">
        <v>255</v>
      </c>
      <c r="E7" s="5">
        <v>0.002853935185185185</v>
      </c>
      <c r="F7">
        <v>10</v>
      </c>
    </row>
    <row r="8" spans="1:6" ht="12.75">
      <c r="A8">
        <v>5</v>
      </c>
      <c r="B8" t="s">
        <v>4</v>
      </c>
      <c r="E8" s="5">
        <v>0.002963310185185185</v>
      </c>
      <c r="F8">
        <v>8</v>
      </c>
    </row>
    <row r="9" spans="1:6" ht="12.75">
      <c r="A9">
        <v>6</v>
      </c>
      <c r="B9" t="s">
        <v>12</v>
      </c>
      <c r="E9" s="5">
        <v>0.0034537037037037036</v>
      </c>
      <c r="F9">
        <v>6</v>
      </c>
    </row>
    <row r="10" spans="2:5" ht="12.75">
      <c r="B10" t="s">
        <v>1119</v>
      </c>
      <c r="E10" s="5">
        <v>0.0024809027777777776</v>
      </c>
    </row>
  </sheetData>
  <printOptions/>
  <pageMargins left="0.75" right="0.75" top="1" bottom="1" header="0.5" footer="0.5"/>
  <pageSetup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A53" sqref="A53:IV60"/>
    </sheetView>
  </sheetViews>
  <sheetFormatPr defaultColWidth="9.00390625" defaultRowHeight="12.75"/>
  <cols>
    <col min="2" max="2" width="20.75390625" style="0" bestFit="1" customWidth="1"/>
    <col min="4" max="4" width="24.875" style="0" bestFit="1" customWidth="1"/>
  </cols>
  <sheetData>
    <row r="1" spans="1:5" ht="12.75">
      <c r="A1" s="20" t="s">
        <v>1121</v>
      </c>
      <c r="B1" s="20"/>
      <c r="C1" s="20"/>
      <c r="D1" s="20"/>
      <c r="E1" s="20"/>
    </row>
    <row r="2" spans="1:5" ht="12.75">
      <c r="A2" s="6"/>
      <c r="B2" s="6"/>
      <c r="C2" s="6"/>
      <c r="D2" s="6"/>
      <c r="E2" s="6"/>
    </row>
    <row r="3" spans="1:5" ht="12.75">
      <c r="A3" s="6"/>
      <c r="B3" s="6"/>
      <c r="C3" s="6"/>
      <c r="D3" s="6"/>
      <c r="E3" s="6"/>
    </row>
    <row r="4" ht="12.75">
      <c r="A4" s="1" t="s">
        <v>486</v>
      </c>
    </row>
    <row r="5" spans="1:6" ht="12.75">
      <c r="A5" t="s">
        <v>104</v>
      </c>
      <c r="B5" t="s">
        <v>338</v>
      </c>
      <c r="C5" s="2">
        <v>2000</v>
      </c>
      <c r="D5" t="s">
        <v>93</v>
      </c>
      <c r="E5" s="3" t="s">
        <v>1159</v>
      </c>
      <c r="F5">
        <v>8</v>
      </c>
    </row>
    <row r="6" spans="1:6" ht="12.75">
      <c r="A6" t="s">
        <v>105</v>
      </c>
      <c r="B6" t="s">
        <v>357</v>
      </c>
      <c r="C6" s="2">
        <v>2000</v>
      </c>
      <c r="D6" t="s">
        <v>26</v>
      </c>
      <c r="E6" s="3" t="s">
        <v>1162</v>
      </c>
      <c r="F6">
        <v>7</v>
      </c>
    </row>
    <row r="7" spans="1:6" ht="12.75">
      <c r="A7" t="s">
        <v>106</v>
      </c>
      <c r="B7" t="s">
        <v>323</v>
      </c>
      <c r="C7" s="2">
        <v>2000</v>
      </c>
      <c r="D7" t="s">
        <v>93</v>
      </c>
      <c r="E7" s="3" t="s">
        <v>1160</v>
      </c>
      <c r="F7">
        <v>6</v>
      </c>
    </row>
    <row r="8" spans="1:6" ht="12.75">
      <c r="A8" t="s">
        <v>107</v>
      </c>
      <c r="B8" t="s">
        <v>290</v>
      </c>
      <c r="C8" s="2">
        <v>2000</v>
      </c>
      <c r="D8" t="s">
        <v>21</v>
      </c>
      <c r="E8" s="3" t="s">
        <v>1163</v>
      </c>
      <c r="F8">
        <v>5</v>
      </c>
    </row>
    <row r="9" spans="1:6" ht="12.75">
      <c r="A9" t="s">
        <v>108</v>
      </c>
      <c r="B9" t="s">
        <v>330</v>
      </c>
      <c r="C9" s="2">
        <v>2000</v>
      </c>
      <c r="D9" t="s">
        <v>26</v>
      </c>
      <c r="E9" s="3" t="s">
        <v>1157</v>
      </c>
      <c r="F9">
        <v>4</v>
      </c>
    </row>
    <row r="10" spans="1:6" ht="12.75">
      <c r="A10" t="s">
        <v>109</v>
      </c>
      <c r="B10" t="s">
        <v>347</v>
      </c>
      <c r="C10" s="15">
        <v>2000</v>
      </c>
      <c r="D10" t="s">
        <v>1149</v>
      </c>
      <c r="E10" s="3" t="s">
        <v>1150</v>
      </c>
      <c r="F10">
        <v>3</v>
      </c>
    </row>
    <row r="11" spans="1:6" ht="12.75">
      <c r="A11" t="s">
        <v>110</v>
      </c>
      <c r="B11" t="s">
        <v>349</v>
      </c>
      <c r="C11" s="2">
        <v>2000</v>
      </c>
      <c r="D11" t="s">
        <v>9</v>
      </c>
      <c r="E11" s="3" t="s">
        <v>1151</v>
      </c>
      <c r="F11">
        <v>2</v>
      </c>
    </row>
    <row r="12" spans="1:6" ht="12.75">
      <c r="A12" t="s">
        <v>111</v>
      </c>
      <c r="B12" t="s">
        <v>325</v>
      </c>
      <c r="C12" s="2">
        <v>2000</v>
      </c>
      <c r="D12" t="s">
        <v>93</v>
      </c>
      <c r="E12" s="3" t="s">
        <v>1158</v>
      </c>
      <c r="F12">
        <v>1</v>
      </c>
    </row>
    <row r="13" spans="1:5" ht="12.75">
      <c r="A13" t="s">
        <v>112</v>
      </c>
      <c r="B13" t="s">
        <v>309</v>
      </c>
      <c r="C13" s="2">
        <v>2000</v>
      </c>
      <c r="D13" t="s">
        <v>26</v>
      </c>
      <c r="E13" s="3" t="s">
        <v>1148</v>
      </c>
    </row>
    <row r="14" spans="1:5" ht="12.75">
      <c r="A14" t="s">
        <v>113</v>
      </c>
      <c r="B14" t="s">
        <v>320</v>
      </c>
      <c r="C14" s="2">
        <v>2000</v>
      </c>
      <c r="D14" t="s">
        <v>21</v>
      </c>
      <c r="E14" s="3" t="s">
        <v>1152</v>
      </c>
    </row>
    <row r="15" spans="1:5" ht="12.75">
      <c r="A15" t="s">
        <v>114</v>
      </c>
      <c r="B15" t="s">
        <v>287</v>
      </c>
      <c r="C15" s="2">
        <v>2000</v>
      </c>
      <c r="D15" t="s">
        <v>9</v>
      </c>
      <c r="E15" s="3" t="s">
        <v>1137</v>
      </c>
    </row>
    <row r="16" spans="1:5" ht="12.75">
      <c r="A16" t="s">
        <v>115</v>
      </c>
      <c r="B16" t="s">
        <v>318</v>
      </c>
      <c r="C16" s="2">
        <v>2000</v>
      </c>
      <c r="D16" t="s">
        <v>26</v>
      </c>
      <c r="E16" s="3" t="s">
        <v>1156</v>
      </c>
    </row>
    <row r="17" spans="1:5" ht="12.75">
      <c r="A17" t="s">
        <v>116</v>
      </c>
      <c r="B17" t="s">
        <v>315</v>
      </c>
      <c r="C17" s="2">
        <v>2000</v>
      </c>
      <c r="D17" t="s">
        <v>193</v>
      </c>
      <c r="E17" s="3" t="s">
        <v>183</v>
      </c>
    </row>
    <row r="18" spans="1:5" ht="12.75">
      <c r="A18" t="s">
        <v>117</v>
      </c>
      <c r="B18" t="s">
        <v>254</v>
      </c>
      <c r="C18" s="2">
        <v>2000</v>
      </c>
      <c r="D18" t="s">
        <v>255</v>
      </c>
      <c r="E18" s="3" t="s">
        <v>1143</v>
      </c>
    </row>
    <row r="19" spans="1:5" ht="12.75">
      <c r="A19" t="s">
        <v>118</v>
      </c>
      <c r="B19" t="s">
        <v>281</v>
      </c>
      <c r="C19" s="2">
        <v>2000</v>
      </c>
      <c r="D19" t="s">
        <v>9</v>
      </c>
      <c r="E19" s="3" t="s">
        <v>1141</v>
      </c>
    </row>
    <row r="20" spans="1:5" ht="12.75">
      <c r="A20" t="s">
        <v>119</v>
      </c>
      <c r="B20" t="s">
        <v>224</v>
      </c>
      <c r="C20" s="2">
        <v>2000</v>
      </c>
      <c r="D20" t="s">
        <v>4</v>
      </c>
      <c r="E20" s="3" t="s">
        <v>1132</v>
      </c>
    </row>
    <row r="21" spans="1:5" ht="12.75">
      <c r="A21" t="s">
        <v>120</v>
      </c>
      <c r="B21" t="s">
        <v>273</v>
      </c>
      <c r="C21" s="2">
        <v>2000</v>
      </c>
      <c r="D21" t="s">
        <v>9</v>
      </c>
      <c r="E21" s="3" t="s">
        <v>1134</v>
      </c>
    </row>
    <row r="22" spans="1:5" ht="12.75">
      <c r="A22" t="s">
        <v>121</v>
      </c>
      <c r="B22" t="s">
        <v>218</v>
      </c>
      <c r="C22" s="2">
        <v>2000</v>
      </c>
      <c r="D22" t="s">
        <v>21</v>
      </c>
      <c r="E22" s="3" t="s">
        <v>1146</v>
      </c>
    </row>
    <row r="23" spans="2:5" ht="12.75">
      <c r="B23" t="s">
        <v>275</v>
      </c>
      <c r="C23" s="2">
        <v>2000</v>
      </c>
      <c r="D23" t="s">
        <v>9</v>
      </c>
      <c r="E23" s="3" t="s">
        <v>15</v>
      </c>
    </row>
    <row r="24" spans="3:5" ht="12.75">
      <c r="C24" s="2"/>
      <c r="E24" s="3"/>
    </row>
    <row r="25" spans="3:5" ht="12.75">
      <c r="C25" s="2"/>
      <c r="E25" s="3"/>
    </row>
    <row r="26" spans="1:5" ht="12.75">
      <c r="A26" s="7" t="s">
        <v>484</v>
      </c>
      <c r="C26" s="2"/>
      <c r="E26" s="3"/>
    </row>
    <row r="27" spans="1:6" ht="12.75">
      <c r="A27" t="s">
        <v>104</v>
      </c>
      <c r="B27" t="s">
        <v>278</v>
      </c>
      <c r="C27" s="2">
        <v>2001</v>
      </c>
      <c r="D27" t="s">
        <v>9</v>
      </c>
      <c r="E27" s="3" t="s">
        <v>77</v>
      </c>
      <c r="F27">
        <v>8</v>
      </c>
    </row>
    <row r="28" spans="1:6" ht="12.75">
      <c r="A28" t="s">
        <v>105</v>
      </c>
      <c r="B28" t="s">
        <v>269</v>
      </c>
      <c r="C28" s="2">
        <v>2001</v>
      </c>
      <c r="D28" t="s">
        <v>21</v>
      </c>
      <c r="E28" s="3" t="s">
        <v>1154</v>
      </c>
      <c r="F28">
        <v>7</v>
      </c>
    </row>
    <row r="29" spans="1:6" ht="12.75">
      <c r="A29" t="s">
        <v>106</v>
      </c>
      <c r="B29" t="s">
        <v>276</v>
      </c>
      <c r="C29" s="2">
        <v>2001</v>
      </c>
      <c r="D29" t="s">
        <v>93</v>
      </c>
      <c r="E29" s="3" t="s">
        <v>1129</v>
      </c>
      <c r="F29">
        <v>6</v>
      </c>
    </row>
    <row r="30" spans="1:6" ht="12.75">
      <c r="A30" t="s">
        <v>107</v>
      </c>
      <c r="B30" t="s">
        <v>355</v>
      </c>
      <c r="C30" s="2">
        <v>2001</v>
      </c>
      <c r="D30" t="s">
        <v>21</v>
      </c>
      <c r="E30" s="3" t="s">
        <v>1161</v>
      </c>
      <c r="F30">
        <v>5</v>
      </c>
    </row>
    <row r="31" spans="1:6" ht="12.75">
      <c r="A31" t="s">
        <v>108</v>
      </c>
      <c r="B31" t="s">
        <v>283</v>
      </c>
      <c r="C31" s="2">
        <v>2001</v>
      </c>
      <c r="D31" t="s">
        <v>1138</v>
      </c>
      <c r="E31" s="3" t="s">
        <v>57</v>
      </c>
      <c r="F31">
        <v>4</v>
      </c>
    </row>
    <row r="32" spans="1:6" ht="12.75">
      <c r="A32" t="s">
        <v>109</v>
      </c>
      <c r="B32" t="s">
        <v>311</v>
      </c>
      <c r="C32" s="2">
        <v>2001</v>
      </c>
      <c r="D32" t="s">
        <v>1</v>
      </c>
      <c r="E32" s="3" t="s">
        <v>1136</v>
      </c>
      <c r="F32">
        <v>3</v>
      </c>
    </row>
    <row r="33" spans="1:6" ht="12.75">
      <c r="A33" t="s">
        <v>110</v>
      </c>
      <c r="B33" t="s">
        <v>267</v>
      </c>
      <c r="C33" s="2">
        <v>2001</v>
      </c>
      <c r="D33" t="s">
        <v>21</v>
      </c>
      <c r="E33" s="3" t="s">
        <v>1142</v>
      </c>
      <c r="F33">
        <v>2</v>
      </c>
    </row>
    <row r="34" spans="1:6" ht="12.75">
      <c r="A34" t="s">
        <v>111</v>
      </c>
      <c r="B34" t="s">
        <v>222</v>
      </c>
      <c r="C34" s="2">
        <v>2001</v>
      </c>
      <c r="D34" t="s">
        <v>26</v>
      </c>
      <c r="E34" s="3" t="s">
        <v>1139</v>
      </c>
      <c r="F34">
        <v>1</v>
      </c>
    </row>
    <row r="35" spans="1:5" ht="12.75">
      <c r="A35" t="s">
        <v>112</v>
      </c>
      <c r="B35" t="s">
        <v>236</v>
      </c>
      <c r="C35" s="2">
        <v>2001</v>
      </c>
      <c r="D35" t="s">
        <v>26</v>
      </c>
      <c r="E35" s="3" t="s">
        <v>1147</v>
      </c>
    </row>
    <row r="36" spans="1:5" ht="12.75">
      <c r="A36" t="s">
        <v>113</v>
      </c>
      <c r="B36" t="s">
        <v>216</v>
      </c>
      <c r="C36" s="2">
        <v>2001</v>
      </c>
      <c r="D36" t="s">
        <v>9</v>
      </c>
      <c r="E36" s="3" t="s">
        <v>1140</v>
      </c>
    </row>
    <row r="37" spans="1:5" ht="12.75">
      <c r="A37" t="s">
        <v>114</v>
      </c>
      <c r="B37" t="s">
        <v>220</v>
      </c>
      <c r="C37" s="2">
        <v>2001</v>
      </c>
      <c r="D37" t="s">
        <v>9</v>
      </c>
      <c r="E37" s="3" t="s">
        <v>1133</v>
      </c>
    </row>
    <row r="38" spans="1:5" ht="12.75">
      <c r="A38" t="s">
        <v>115</v>
      </c>
      <c r="B38" t="s">
        <v>917</v>
      </c>
      <c r="C38" s="2">
        <v>2001</v>
      </c>
      <c r="D38" t="s">
        <v>12</v>
      </c>
      <c r="E38" s="3" t="s">
        <v>166</v>
      </c>
    </row>
    <row r="39" spans="2:5" ht="12.75">
      <c r="B39" t="s">
        <v>877</v>
      </c>
      <c r="C39" s="2">
        <v>2001</v>
      </c>
      <c r="D39" t="s">
        <v>9</v>
      </c>
      <c r="E39" s="3" t="s">
        <v>15</v>
      </c>
    </row>
    <row r="40" spans="3:5" ht="12.75">
      <c r="C40" s="2"/>
      <c r="E40" s="3"/>
    </row>
    <row r="41" spans="1:5" ht="12.75">
      <c r="A41" s="7" t="s">
        <v>133</v>
      </c>
      <c r="C41" s="2"/>
      <c r="E41" s="3"/>
    </row>
    <row r="42" spans="1:6" ht="12.75">
      <c r="A42" t="s">
        <v>104</v>
      </c>
      <c r="B42" t="s">
        <v>95</v>
      </c>
      <c r="C42" s="2">
        <v>2002</v>
      </c>
      <c r="D42" t="s">
        <v>26</v>
      </c>
      <c r="E42" s="3" t="s">
        <v>1144</v>
      </c>
      <c r="F42">
        <v>8</v>
      </c>
    </row>
    <row r="43" spans="1:6" ht="12.75">
      <c r="A43" t="s">
        <v>105</v>
      </c>
      <c r="B43" t="s">
        <v>78</v>
      </c>
      <c r="C43" s="2">
        <v>2002</v>
      </c>
      <c r="D43" t="s">
        <v>21</v>
      </c>
      <c r="E43" s="3" t="s">
        <v>1155</v>
      </c>
      <c r="F43">
        <v>7</v>
      </c>
    </row>
    <row r="44" spans="1:6" ht="12.75">
      <c r="A44" t="s">
        <v>106</v>
      </c>
      <c r="B44" t="s">
        <v>92</v>
      </c>
      <c r="C44" s="2">
        <v>2002</v>
      </c>
      <c r="D44" t="s">
        <v>93</v>
      </c>
      <c r="E44" s="3" t="s">
        <v>1153</v>
      </c>
      <c r="F44">
        <v>6</v>
      </c>
    </row>
    <row r="45" spans="1:6" ht="12.75">
      <c r="A45" t="s">
        <v>107</v>
      </c>
      <c r="B45" t="s">
        <v>86</v>
      </c>
      <c r="C45" s="2">
        <v>2002</v>
      </c>
      <c r="D45" t="s">
        <v>26</v>
      </c>
      <c r="E45" s="3" t="s">
        <v>1145</v>
      </c>
      <c r="F45">
        <v>5</v>
      </c>
    </row>
    <row r="46" spans="1:6" ht="12.75">
      <c r="A46" t="s">
        <v>108</v>
      </c>
      <c r="B46" t="s">
        <v>76</v>
      </c>
      <c r="C46" s="2">
        <v>2002</v>
      </c>
      <c r="D46" t="s">
        <v>12</v>
      </c>
      <c r="E46" s="3" t="s">
        <v>819</v>
      </c>
      <c r="F46">
        <v>4</v>
      </c>
    </row>
    <row r="47" spans="1:6" ht="12.75">
      <c r="A47" t="s">
        <v>109</v>
      </c>
      <c r="B47" t="s">
        <v>97</v>
      </c>
      <c r="C47" s="2">
        <v>2002</v>
      </c>
      <c r="D47" t="s">
        <v>65</v>
      </c>
      <c r="E47" s="3" t="s">
        <v>1135</v>
      </c>
      <c r="F47">
        <v>3</v>
      </c>
    </row>
    <row r="48" spans="1:6" ht="12.75">
      <c r="A48" t="s">
        <v>110</v>
      </c>
      <c r="B48" t="s">
        <v>58</v>
      </c>
      <c r="C48" s="2">
        <v>2002</v>
      </c>
      <c r="D48" t="s">
        <v>12</v>
      </c>
      <c r="E48" s="3" t="s">
        <v>1130</v>
      </c>
      <c r="F48">
        <v>2</v>
      </c>
    </row>
    <row r="49" spans="1:6" ht="12.75">
      <c r="A49" t="s">
        <v>111</v>
      </c>
      <c r="B49" t="s">
        <v>56</v>
      </c>
      <c r="C49" s="2">
        <v>2002</v>
      </c>
      <c r="D49" t="s">
        <v>12</v>
      </c>
      <c r="E49" s="3" t="s">
        <v>146</v>
      </c>
      <c r="F49">
        <v>1</v>
      </c>
    </row>
    <row r="50" spans="3:5" ht="12.75">
      <c r="C50" s="2"/>
      <c r="E50" s="3"/>
    </row>
    <row r="51" spans="3:5" ht="12.75">
      <c r="C51" s="2"/>
      <c r="E51" s="3"/>
    </row>
    <row r="52" spans="1:5" ht="12.75">
      <c r="A52" s="7" t="s">
        <v>1164</v>
      </c>
      <c r="C52" s="2"/>
      <c r="E52" s="3"/>
    </row>
    <row r="53" spans="1:6" ht="12.75">
      <c r="A53" t="s">
        <v>104</v>
      </c>
      <c r="B53" t="s">
        <v>64</v>
      </c>
      <c r="C53" s="2">
        <v>2003</v>
      </c>
      <c r="D53" t="s">
        <v>65</v>
      </c>
      <c r="E53" s="3" t="s">
        <v>1126</v>
      </c>
      <c r="F53">
        <v>8</v>
      </c>
    </row>
    <row r="54" spans="1:6" ht="12.75">
      <c r="A54" t="s">
        <v>105</v>
      </c>
      <c r="B54" t="s">
        <v>812</v>
      </c>
      <c r="C54" s="2">
        <v>2003</v>
      </c>
      <c r="D54" t="s">
        <v>12</v>
      </c>
      <c r="E54" s="3" t="s">
        <v>1123</v>
      </c>
      <c r="F54">
        <v>7</v>
      </c>
    </row>
    <row r="55" spans="1:6" ht="12.75">
      <c r="A55" t="s">
        <v>106</v>
      </c>
      <c r="B55" t="s">
        <v>50</v>
      </c>
      <c r="C55" s="2">
        <v>2003</v>
      </c>
      <c r="D55" t="s">
        <v>26</v>
      </c>
      <c r="E55" s="3" t="s">
        <v>1128</v>
      </c>
      <c r="F55">
        <v>6</v>
      </c>
    </row>
    <row r="56" spans="1:6" ht="12.75">
      <c r="A56" t="s">
        <v>107</v>
      </c>
      <c r="B56" t="s">
        <v>44</v>
      </c>
      <c r="C56" s="2">
        <v>2003</v>
      </c>
      <c r="D56" t="s">
        <v>26</v>
      </c>
      <c r="E56" s="3" t="s">
        <v>1124</v>
      </c>
      <c r="F56">
        <v>5</v>
      </c>
    </row>
    <row r="57" spans="1:6" ht="12.75">
      <c r="A57" t="s">
        <v>108</v>
      </c>
      <c r="B57" t="s">
        <v>793</v>
      </c>
      <c r="C57" s="2">
        <v>2003</v>
      </c>
      <c r="D57" t="s">
        <v>26</v>
      </c>
      <c r="E57" s="3" t="s">
        <v>1122</v>
      </c>
      <c r="F57">
        <v>4</v>
      </c>
    </row>
    <row r="58" spans="1:6" ht="12.75">
      <c r="A58" t="s">
        <v>109</v>
      </c>
      <c r="B58" t="s">
        <v>68</v>
      </c>
      <c r="C58" s="2">
        <v>2003</v>
      </c>
      <c r="D58" t="s">
        <v>26</v>
      </c>
      <c r="E58" s="3" t="s">
        <v>1131</v>
      </c>
      <c r="F58">
        <v>3</v>
      </c>
    </row>
    <row r="59" spans="1:6" ht="12.75">
      <c r="A59" t="s">
        <v>110</v>
      </c>
      <c r="B59" t="s">
        <v>36</v>
      </c>
      <c r="C59" s="2">
        <v>2003</v>
      </c>
      <c r="D59" t="s">
        <v>9</v>
      </c>
      <c r="E59" s="3" t="s">
        <v>1125</v>
      </c>
      <c r="F59">
        <v>2</v>
      </c>
    </row>
    <row r="60" spans="1:6" ht="12.75">
      <c r="A60" t="s">
        <v>111</v>
      </c>
      <c r="B60" t="s">
        <v>34</v>
      </c>
      <c r="C60" s="2">
        <v>2003</v>
      </c>
      <c r="D60" t="s">
        <v>9</v>
      </c>
      <c r="E60" s="3" t="s">
        <v>1127</v>
      </c>
      <c r="F60">
        <v>1</v>
      </c>
    </row>
  </sheetData>
  <mergeCells count="1">
    <mergeCell ref="A1:E1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">
      <selection activeCell="A56" sqref="A56:IV62"/>
    </sheetView>
  </sheetViews>
  <sheetFormatPr defaultColWidth="9.00390625" defaultRowHeight="12.75"/>
  <cols>
    <col min="2" max="2" width="21.875" style="0" bestFit="1" customWidth="1"/>
    <col min="4" max="4" width="29.25390625" style="0" bestFit="1" customWidth="1"/>
  </cols>
  <sheetData>
    <row r="1" spans="1:5" ht="12.75">
      <c r="A1" s="20" t="s">
        <v>1165</v>
      </c>
      <c r="B1" s="20"/>
      <c r="C1" s="20"/>
      <c r="D1" s="20"/>
      <c r="E1" s="20"/>
    </row>
    <row r="4" ht="12.75">
      <c r="A4" s="1"/>
    </row>
    <row r="5" spans="1:5" ht="12.75">
      <c r="A5" t="s">
        <v>134</v>
      </c>
      <c r="B5" t="s">
        <v>1208</v>
      </c>
      <c r="C5" s="2">
        <v>1998</v>
      </c>
      <c r="D5" t="s">
        <v>1209</v>
      </c>
      <c r="E5" s="3" t="s">
        <v>1210</v>
      </c>
    </row>
    <row r="6" spans="3:5" ht="12.75">
      <c r="C6" s="2"/>
      <c r="E6" s="3"/>
    </row>
    <row r="7" spans="3:5" ht="12.75">
      <c r="C7" s="2"/>
      <c r="E7" s="3"/>
    </row>
    <row r="8" spans="1:5" ht="12.75">
      <c r="A8" s="7" t="s">
        <v>486</v>
      </c>
      <c r="C8" s="2"/>
      <c r="E8" s="3"/>
    </row>
    <row r="9" spans="1:6" ht="12.75">
      <c r="A9" t="s">
        <v>104</v>
      </c>
      <c r="B9" t="s">
        <v>692</v>
      </c>
      <c r="C9" s="2">
        <v>2000</v>
      </c>
      <c r="D9" t="s">
        <v>21</v>
      </c>
      <c r="E9" s="3" t="s">
        <v>1214</v>
      </c>
      <c r="F9">
        <v>8</v>
      </c>
    </row>
    <row r="10" spans="1:6" ht="12.75">
      <c r="A10" t="s">
        <v>105</v>
      </c>
      <c r="B10" t="s">
        <v>618</v>
      </c>
      <c r="C10" s="2">
        <v>2000</v>
      </c>
      <c r="D10" t="s">
        <v>26</v>
      </c>
      <c r="E10" s="3" t="s">
        <v>1216</v>
      </c>
      <c r="F10">
        <v>7</v>
      </c>
    </row>
    <row r="11" spans="1:6" ht="12.75">
      <c r="A11" t="s">
        <v>106</v>
      </c>
      <c r="B11" t="s">
        <v>636</v>
      </c>
      <c r="C11" s="2">
        <v>2000</v>
      </c>
      <c r="D11" t="s">
        <v>284</v>
      </c>
      <c r="E11" s="3" t="s">
        <v>1185</v>
      </c>
      <c r="F11">
        <v>6</v>
      </c>
    </row>
    <row r="12" spans="1:6" ht="12.75">
      <c r="A12" t="s">
        <v>107</v>
      </c>
      <c r="B12" t="s">
        <v>1204</v>
      </c>
      <c r="C12" s="2">
        <v>2000</v>
      </c>
      <c r="D12" t="s">
        <v>21</v>
      </c>
      <c r="E12" s="3" t="s">
        <v>1205</v>
      </c>
      <c r="F12">
        <v>5</v>
      </c>
    </row>
    <row r="13" spans="1:6" ht="12.75">
      <c r="A13" t="s">
        <v>108</v>
      </c>
      <c r="B13" t="s">
        <v>652</v>
      </c>
      <c r="C13" s="2">
        <v>2000</v>
      </c>
      <c r="D13" t="s">
        <v>284</v>
      </c>
      <c r="E13" s="3" t="s">
        <v>1196</v>
      </c>
      <c r="F13">
        <v>4</v>
      </c>
    </row>
    <row r="14" spans="1:6" ht="12.75">
      <c r="A14" t="s">
        <v>109</v>
      </c>
      <c r="B14" t="s">
        <v>612</v>
      </c>
      <c r="C14" s="2">
        <v>2000</v>
      </c>
      <c r="D14" t="s">
        <v>284</v>
      </c>
      <c r="E14" s="3" t="s">
        <v>1188</v>
      </c>
      <c r="F14">
        <v>3</v>
      </c>
    </row>
    <row r="15" spans="1:6" ht="12.75">
      <c r="A15" t="s">
        <v>110</v>
      </c>
      <c r="B15" t="s">
        <v>661</v>
      </c>
      <c r="C15" s="2">
        <v>2000</v>
      </c>
      <c r="D15" t="s">
        <v>9</v>
      </c>
      <c r="E15" s="3" t="s">
        <v>1191</v>
      </c>
      <c r="F15">
        <v>2</v>
      </c>
    </row>
    <row r="16" spans="1:6" ht="12.75">
      <c r="A16" t="s">
        <v>111</v>
      </c>
      <c r="B16" t="s">
        <v>628</v>
      </c>
      <c r="C16" s="2">
        <v>2000</v>
      </c>
      <c r="D16" t="s">
        <v>21</v>
      </c>
      <c r="E16" s="3" t="s">
        <v>1215</v>
      </c>
      <c r="F16">
        <v>1</v>
      </c>
    </row>
    <row r="17" spans="1:5" ht="12.75">
      <c r="A17" t="s">
        <v>112</v>
      </c>
      <c r="B17" t="s">
        <v>614</v>
      </c>
      <c r="C17" s="2">
        <v>2000</v>
      </c>
      <c r="D17" t="s">
        <v>21</v>
      </c>
      <c r="E17" s="3" t="s">
        <v>1207</v>
      </c>
    </row>
    <row r="18" spans="1:5" ht="12.75">
      <c r="A18" t="s">
        <v>113</v>
      </c>
      <c r="B18" t="s">
        <v>642</v>
      </c>
      <c r="C18" s="2">
        <v>2000</v>
      </c>
      <c r="D18" t="s">
        <v>299</v>
      </c>
      <c r="E18" s="3" t="s">
        <v>1179</v>
      </c>
    </row>
    <row r="19" spans="1:5" ht="12.75">
      <c r="A19" t="s">
        <v>114</v>
      </c>
      <c r="B19" t="s">
        <v>1193</v>
      </c>
      <c r="C19" s="2">
        <v>2000</v>
      </c>
      <c r="D19" t="s">
        <v>1194</v>
      </c>
      <c r="E19" s="3" t="s">
        <v>1195</v>
      </c>
    </row>
    <row r="20" spans="1:5" ht="12.75">
      <c r="A20" t="s">
        <v>115</v>
      </c>
      <c r="B20" t="s">
        <v>605</v>
      </c>
      <c r="C20" s="2">
        <v>2000</v>
      </c>
      <c r="D20" t="s">
        <v>65</v>
      </c>
      <c r="E20" s="3" t="s">
        <v>1203</v>
      </c>
    </row>
    <row r="21" spans="1:5" ht="12.75">
      <c r="A21" t="s">
        <v>116</v>
      </c>
      <c r="B21" t="s">
        <v>601</v>
      </c>
      <c r="C21" s="2">
        <v>2000</v>
      </c>
      <c r="D21" t="s">
        <v>26</v>
      </c>
      <c r="E21" s="3" t="s">
        <v>1217</v>
      </c>
    </row>
    <row r="22" spans="1:5" ht="12.75">
      <c r="A22" t="s">
        <v>117</v>
      </c>
      <c r="B22" t="s">
        <v>638</v>
      </c>
      <c r="C22" s="2">
        <v>2000</v>
      </c>
      <c r="D22" t="s">
        <v>21</v>
      </c>
      <c r="E22" s="3" t="s">
        <v>1202</v>
      </c>
    </row>
    <row r="23" spans="1:5" ht="12.75">
      <c r="A23" t="s">
        <v>118</v>
      </c>
      <c r="B23" t="s">
        <v>623</v>
      </c>
      <c r="C23" s="2">
        <v>2000</v>
      </c>
      <c r="D23" t="s">
        <v>255</v>
      </c>
      <c r="E23" s="3" t="s">
        <v>1201</v>
      </c>
    </row>
    <row r="24" spans="1:5" ht="12.75">
      <c r="A24" t="s">
        <v>119</v>
      </c>
      <c r="B24" t="s">
        <v>598</v>
      </c>
      <c r="C24" s="2">
        <v>2000</v>
      </c>
      <c r="D24" t="s">
        <v>1211</v>
      </c>
      <c r="E24" s="3" t="s">
        <v>1212</v>
      </c>
    </row>
    <row r="25" spans="1:5" ht="12.75">
      <c r="A25" t="s">
        <v>120</v>
      </c>
      <c r="B25" t="s">
        <v>632</v>
      </c>
      <c r="C25" s="2">
        <v>2000</v>
      </c>
      <c r="D25" t="s">
        <v>255</v>
      </c>
      <c r="E25" s="3" t="s">
        <v>1190</v>
      </c>
    </row>
    <row r="26" spans="1:5" ht="12.75">
      <c r="A26" t="s">
        <v>121</v>
      </c>
      <c r="B26" t="s">
        <v>544</v>
      </c>
      <c r="C26" s="2">
        <v>2000</v>
      </c>
      <c r="D26" t="s">
        <v>9</v>
      </c>
      <c r="E26" s="3" t="s">
        <v>820</v>
      </c>
    </row>
    <row r="27" spans="1:5" ht="12.75">
      <c r="A27" t="s">
        <v>122</v>
      </c>
      <c r="B27" t="s">
        <v>1175</v>
      </c>
      <c r="C27" s="2">
        <v>2000</v>
      </c>
      <c r="D27" t="s">
        <v>284</v>
      </c>
      <c r="E27" s="3" t="s">
        <v>1176</v>
      </c>
    </row>
    <row r="28" spans="1:5" ht="12.75">
      <c r="A28" t="s">
        <v>123</v>
      </c>
      <c r="B28" t="s">
        <v>603</v>
      </c>
      <c r="C28" s="2">
        <v>2000</v>
      </c>
      <c r="D28" t="s">
        <v>26</v>
      </c>
      <c r="E28" s="3" t="s">
        <v>1184</v>
      </c>
    </row>
    <row r="29" spans="1:5" ht="12.75">
      <c r="A29" t="s">
        <v>124</v>
      </c>
      <c r="B29" t="s">
        <v>536</v>
      </c>
      <c r="C29" s="2">
        <v>2000</v>
      </c>
      <c r="D29" t="s">
        <v>65</v>
      </c>
      <c r="E29" s="3" t="s">
        <v>1189</v>
      </c>
    </row>
    <row r="30" spans="1:5" ht="12.75">
      <c r="A30" t="s">
        <v>125</v>
      </c>
      <c r="B30" t="s">
        <v>569</v>
      </c>
      <c r="C30" s="2">
        <v>2000</v>
      </c>
      <c r="D30" t="s">
        <v>26</v>
      </c>
      <c r="E30" s="3" t="s">
        <v>1183</v>
      </c>
    </row>
    <row r="31" spans="1:5" ht="12.75">
      <c r="A31" t="s">
        <v>126</v>
      </c>
      <c r="B31" t="s">
        <v>554</v>
      </c>
      <c r="C31" s="2">
        <v>2000</v>
      </c>
      <c r="D31" t="s">
        <v>9</v>
      </c>
      <c r="E31" s="3" t="s">
        <v>1174</v>
      </c>
    </row>
    <row r="32" spans="1:5" ht="12.75">
      <c r="A32" t="s">
        <v>127</v>
      </c>
      <c r="B32" t="s">
        <v>519</v>
      </c>
      <c r="C32" s="2">
        <v>2000</v>
      </c>
      <c r="D32" t="s">
        <v>4</v>
      </c>
      <c r="E32" s="3" t="s">
        <v>1167</v>
      </c>
    </row>
    <row r="33" spans="2:5" ht="12.75">
      <c r="B33" t="s">
        <v>507</v>
      </c>
      <c r="C33" s="2">
        <v>2000</v>
      </c>
      <c r="D33" t="s">
        <v>9</v>
      </c>
      <c r="E33" s="3" t="s">
        <v>15</v>
      </c>
    </row>
    <row r="34" spans="2:5" ht="12.75">
      <c r="B34" t="s">
        <v>576</v>
      </c>
      <c r="C34" s="2">
        <v>2000</v>
      </c>
      <c r="D34" t="s">
        <v>26</v>
      </c>
      <c r="E34" s="3" t="s">
        <v>15</v>
      </c>
    </row>
    <row r="35" spans="3:5" ht="12.75">
      <c r="C35" s="2"/>
      <c r="E35" s="3"/>
    </row>
    <row r="36" spans="3:5" ht="12.75">
      <c r="C36" s="2"/>
      <c r="E36" s="3"/>
    </row>
    <row r="37" spans="1:5" ht="12.75">
      <c r="A37" s="7" t="s">
        <v>484</v>
      </c>
      <c r="C37" s="2"/>
      <c r="E37" s="3"/>
    </row>
    <row r="38" spans="1:6" ht="12.75">
      <c r="A38" t="s">
        <v>104</v>
      </c>
      <c r="B38" t="s">
        <v>681</v>
      </c>
      <c r="C38" s="2">
        <v>2001</v>
      </c>
      <c r="D38" t="s">
        <v>255</v>
      </c>
      <c r="E38" s="3" t="s">
        <v>1213</v>
      </c>
      <c r="F38">
        <v>8</v>
      </c>
    </row>
    <row r="39" spans="1:6" ht="12.75">
      <c r="A39" t="s">
        <v>105</v>
      </c>
      <c r="B39" t="s">
        <v>600</v>
      </c>
      <c r="C39" s="2">
        <v>2001</v>
      </c>
      <c r="D39" t="s">
        <v>26</v>
      </c>
      <c r="E39" s="3" t="s">
        <v>1192</v>
      </c>
      <c r="F39">
        <v>7</v>
      </c>
    </row>
    <row r="40" spans="1:6" ht="12.75">
      <c r="A40" t="s">
        <v>106</v>
      </c>
      <c r="B40" t="s">
        <v>596</v>
      </c>
      <c r="C40" s="2">
        <v>2001</v>
      </c>
      <c r="D40" t="s">
        <v>26</v>
      </c>
      <c r="E40" s="3" t="s">
        <v>1206</v>
      </c>
      <c r="F40">
        <v>6</v>
      </c>
    </row>
    <row r="41" spans="1:6" ht="12.75">
      <c r="A41" t="s">
        <v>107</v>
      </c>
      <c r="B41" t="s">
        <v>586</v>
      </c>
      <c r="C41" s="2">
        <v>2001</v>
      </c>
      <c r="D41" t="s">
        <v>21</v>
      </c>
      <c r="E41" s="3" t="s">
        <v>63</v>
      </c>
      <c r="F41">
        <v>5</v>
      </c>
    </row>
    <row r="42" spans="1:6" ht="12.75">
      <c r="A42" t="s">
        <v>108</v>
      </c>
      <c r="B42" t="s">
        <v>580</v>
      </c>
      <c r="C42" s="2">
        <v>2001</v>
      </c>
      <c r="D42" t="s">
        <v>65</v>
      </c>
      <c r="E42" s="3" t="s">
        <v>823</v>
      </c>
      <c r="F42">
        <v>4</v>
      </c>
    </row>
    <row r="43" spans="1:6" ht="12.75">
      <c r="A43" t="s">
        <v>109</v>
      </c>
      <c r="B43" t="s">
        <v>540</v>
      </c>
      <c r="C43" s="2">
        <v>2001</v>
      </c>
      <c r="D43" t="s">
        <v>26</v>
      </c>
      <c r="E43" s="3" t="s">
        <v>1186</v>
      </c>
      <c r="F43">
        <v>3</v>
      </c>
    </row>
    <row r="44" spans="1:6" ht="12.75">
      <c r="A44" t="s">
        <v>110</v>
      </c>
      <c r="B44" t="s">
        <v>578</v>
      </c>
      <c r="C44" s="2">
        <v>2001</v>
      </c>
      <c r="D44" t="s">
        <v>4</v>
      </c>
      <c r="E44" s="3" t="s">
        <v>1172</v>
      </c>
      <c r="F44">
        <v>2</v>
      </c>
    </row>
    <row r="45" spans="1:6" ht="12.75">
      <c r="A45" t="s">
        <v>111</v>
      </c>
      <c r="B45" t="s">
        <v>531</v>
      </c>
      <c r="C45" s="2">
        <v>2001</v>
      </c>
      <c r="D45" t="s">
        <v>26</v>
      </c>
      <c r="E45" s="3" t="s">
        <v>1197</v>
      </c>
      <c r="F45">
        <v>1</v>
      </c>
    </row>
    <row r="46" spans="1:5" ht="12.75">
      <c r="A46" t="s">
        <v>112</v>
      </c>
      <c r="B46" t="s">
        <v>542</v>
      </c>
      <c r="C46" s="2">
        <v>2001</v>
      </c>
      <c r="D46" t="s">
        <v>26</v>
      </c>
      <c r="E46" s="3" t="s">
        <v>1187</v>
      </c>
    </row>
    <row r="47" spans="1:5" ht="12.75">
      <c r="A47" t="s">
        <v>113</v>
      </c>
      <c r="B47" t="s">
        <v>567</v>
      </c>
      <c r="C47" s="2">
        <v>2001</v>
      </c>
      <c r="D47" t="s">
        <v>9</v>
      </c>
      <c r="E47" s="3" t="s">
        <v>860</v>
      </c>
    </row>
    <row r="48" spans="1:5" ht="12.75">
      <c r="A48" t="s">
        <v>114</v>
      </c>
      <c r="B48" t="s">
        <v>546</v>
      </c>
      <c r="C48" s="2">
        <v>2001</v>
      </c>
      <c r="D48" t="s">
        <v>26</v>
      </c>
      <c r="E48" s="3" t="s">
        <v>1177</v>
      </c>
    </row>
    <row r="49" spans="1:5" ht="12.75">
      <c r="A49" t="s">
        <v>115</v>
      </c>
      <c r="B49" t="s">
        <v>584</v>
      </c>
      <c r="C49" s="2">
        <v>2001</v>
      </c>
      <c r="D49" t="s">
        <v>26</v>
      </c>
      <c r="E49" s="3" t="s">
        <v>1182</v>
      </c>
    </row>
    <row r="50" spans="1:5" ht="12.75">
      <c r="A50" t="s">
        <v>116</v>
      </c>
      <c r="B50" t="s">
        <v>505</v>
      </c>
      <c r="C50" s="2">
        <v>2001</v>
      </c>
      <c r="D50" t="s">
        <v>26</v>
      </c>
      <c r="E50" s="3" t="s">
        <v>1180</v>
      </c>
    </row>
    <row r="51" spans="1:5" ht="12.75">
      <c r="A51" t="s">
        <v>117</v>
      </c>
      <c r="B51" t="s">
        <v>509</v>
      </c>
      <c r="C51" s="2">
        <v>2001</v>
      </c>
      <c r="D51" t="s">
        <v>9</v>
      </c>
      <c r="E51" s="3" t="s">
        <v>1169</v>
      </c>
    </row>
    <row r="52" spans="1:5" ht="12.75">
      <c r="A52" t="s">
        <v>118</v>
      </c>
      <c r="B52" t="s">
        <v>503</v>
      </c>
      <c r="C52" s="2">
        <v>2001</v>
      </c>
      <c r="D52" t="s">
        <v>9</v>
      </c>
      <c r="E52" s="3" t="s">
        <v>1168</v>
      </c>
    </row>
    <row r="53" spans="1:5" ht="12.75">
      <c r="A53" t="s">
        <v>119</v>
      </c>
      <c r="B53" t="s">
        <v>513</v>
      </c>
      <c r="C53" s="2">
        <v>2001</v>
      </c>
      <c r="D53" t="s">
        <v>9</v>
      </c>
      <c r="E53" s="3" t="s">
        <v>1173</v>
      </c>
    </row>
    <row r="54" spans="3:5" ht="12.75">
      <c r="C54" s="2"/>
      <c r="E54" s="3"/>
    </row>
    <row r="55" spans="1:5" ht="12.75">
      <c r="A55" s="7" t="s">
        <v>133</v>
      </c>
      <c r="C55" s="2"/>
      <c r="E55" s="3"/>
    </row>
    <row r="56" spans="1:6" ht="12.75">
      <c r="A56" t="s">
        <v>104</v>
      </c>
      <c r="B56" t="s">
        <v>197</v>
      </c>
      <c r="C56" s="2">
        <v>2002</v>
      </c>
      <c r="D56" t="s">
        <v>26</v>
      </c>
      <c r="E56" s="3" t="s">
        <v>1198</v>
      </c>
      <c r="F56">
        <v>8</v>
      </c>
    </row>
    <row r="57" spans="1:6" ht="12.75">
      <c r="A57" t="s">
        <v>105</v>
      </c>
      <c r="B57" t="s">
        <v>1199</v>
      </c>
      <c r="C57" s="2">
        <v>2002</v>
      </c>
      <c r="D57" t="s">
        <v>1194</v>
      </c>
      <c r="E57" s="3" t="s">
        <v>1200</v>
      </c>
      <c r="F57">
        <v>7</v>
      </c>
    </row>
    <row r="58" spans="1:6" ht="12.75">
      <c r="A58" t="s">
        <v>106</v>
      </c>
      <c r="B58" t="s">
        <v>190</v>
      </c>
      <c r="C58" s="2">
        <v>2002</v>
      </c>
      <c r="D58" t="s">
        <v>26</v>
      </c>
      <c r="E58" s="3" t="s">
        <v>1181</v>
      </c>
      <c r="F58">
        <v>6</v>
      </c>
    </row>
    <row r="59" spans="1:6" ht="12.75">
      <c r="A59" t="s">
        <v>107</v>
      </c>
      <c r="B59" t="s">
        <v>192</v>
      </c>
      <c r="C59" s="2">
        <v>2002</v>
      </c>
      <c r="D59" t="s">
        <v>193</v>
      </c>
      <c r="E59" s="3" t="s">
        <v>1170</v>
      </c>
      <c r="F59">
        <v>5</v>
      </c>
    </row>
    <row r="60" spans="1:6" ht="12.75">
      <c r="A60" t="s">
        <v>108</v>
      </c>
      <c r="B60" t="s">
        <v>203</v>
      </c>
      <c r="C60" s="2">
        <v>2002</v>
      </c>
      <c r="D60" t="s">
        <v>9</v>
      </c>
      <c r="E60" s="3" t="s">
        <v>1171</v>
      </c>
      <c r="F60">
        <v>4</v>
      </c>
    </row>
    <row r="61" spans="1:6" ht="12.75">
      <c r="A61" t="s">
        <v>109</v>
      </c>
      <c r="B61" t="s">
        <v>180</v>
      </c>
      <c r="C61" s="2">
        <v>2002</v>
      </c>
      <c r="D61" t="s">
        <v>19</v>
      </c>
      <c r="E61" s="3" t="s">
        <v>1178</v>
      </c>
      <c r="F61">
        <v>3</v>
      </c>
    </row>
    <row r="62" spans="1:6" ht="12.75">
      <c r="A62" t="s">
        <v>110</v>
      </c>
      <c r="B62" t="s">
        <v>161</v>
      </c>
      <c r="C62" s="2">
        <v>2002</v>
      </c>
      <c r="D62" t="s">
        <v>9</v>
      </c>
      <c r="E62" s="3" t="s">
        <v>1166</v>
      </c>
      <c r="F62">
        <v>2</v>
      </c>
    </row>
    <row r="63" spans="3:5" ht="12.75">
      <c r="C63" s="2"/>
      <c r="E63" s="3"/>
    </row>
    <row r="64" spans="3:5" ht="12.75">
      <c r="C64" s="2"/>
      <c r="E64" s="3"/>
    </row>
    <row r="65" spans="1:5" ht="12.75">
      <c r="A65" s="7" t="s">
        <v>1164</v>
      </c>
      <c r="C65" s="2"/>
      <c r="E65" s="3"/>
    </row>
    <row r="66" spans="2:5" ht="12.75">
      <c r="B66" t="s">
        <v>151</v>
      </c>
      <c r="C66" s="2">
        <v>2003</v>
      </c>
      <c r="D66" t="s">
        <v>26</v>
      </c>
      <c r="E66" s="3" t="s">
        <v>15</v>
      </c>
    </row>
    <row r="67" spans="2:5" ht="12.75">
      <c r="B67" t="s">
        <v>177</v>
      </c>
      <c r="C67" s="2">
        <v>2003</v>
      </c>
      <c r="D67" t="s">
        <v>9</v>
      </c>
      <c r="E67" s="3" t="s">
        <v>15</v>
      </c>
    </row>
  </sheetData>
  <mergeCells count="1">
    <mergeCell ref="A1:E1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rowBreaks count="1" manualBreakCount="1">
    <brk id="5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78"/>
  <sheetViews>
    <sheetView workbookViewId="0" topLeftCell="A1">
      <selection activeCell="A64" sqref="A64:IV71"/>
    </sheetView>
  </sheetViews>
  <sheetFormatPr defaultColWidth="9.00390625" defaultRowHeight="12.75"/>
  <cols>
    <col min="2" max="2" width="18.00390625" style="0" bestFit="1" customWidth="1"/>
    <col min="4" max="4" width="24.75390625" style="0" bestFit="1" customWidth="1"/>
  </cols>
  <sheetData>
    <row r="1" spans="2:5" ht="12.75">
      <c r="B1" s="20" t="s">
        <v>1218</v>
      </c>
      <c r="C1" s="20"/>
      <c r="D1" s="20"/>
      <c r="E1" s="20"/>
    </row>
    <row r="2" spans="2:5" ht="12.75">
      <c r="B2" s="6"/>
      <c r="C2" s="6"/>
      <c r="D2" s="6"/>
      <c r="E2" s="6"/>
    </row>
    <row r="3" spans="2:5" ht="12.75">
      <c r="B3" s="6"/>
      <c r="C3" s="6"/>
      <c r="D3" s="6"/>
      <c r="E3" s="6"/>
    </row>
    <row r="5" ht="12.75">
      <c r="A5" s="1" t="s">
        <v>487</v>
      </c>
    </row>
    <row r="6" spans="1:6" ht="12.75">
      <c r="A6" t="s">
        <v>104</v>
      </c>
      <c r="B6" t="s">
        <v>366</v>
      </c>
      <c r="C6">
        <v>1999</v>
      </c>
      <c r="D6" t="s">
        <v>21</v>
      </c>
      <c r="E6" s="3" t="s">
        <v>602</v>
      </c>
      <c r="F6">
        <v>8</v>
      </c>
    </row>
    <row r="7" spans="1:6" ht="12.75">
      <c r="A7" t="s">
        <v>105</v>
      </c>
      <c r="B7" t="s">
        <v>328</v>
      </c>
      <c r="C7">
        <v>1999</v>
      </c>
      <c r="D7" t="s">
        <v>26</v>
      </c>
      <c r="E7" s="3" t="s">
        <v>1233</v>
      </c>
      <c r="F7">
        <v>7</v>
      </c>
    </row>
    <row r="8" spans="1:6" ht="12.75">
      <c r="A8" t="s">
        <v>106</v>
      </c>
      <c r="B8" t="s">
        <v>359</v>
      </c>
      <c r="C8">
        <v>1999</v>
      </c>
      <c r="D8" t="s">
        <v>21</v>
      </c>
      <c r="E8" s="3" t="s">
        <v>282</v>
      </c>
      <c r="F8">
        <v>6</v>
      </c>
    </row>
    <row r="9" spans="1:6" ht="12.75">
      <c r="A9" t="s">
        <v>107</v>
      </c>
      <c r="B9" t="s">
        <v>351</v>
      </c>
      <c r="C9">
        <v>1999</v>
      </c>
      <c r="D9" t="s">
        <v>21</v>
      </c>
      <c r="E9" s="3" t="s">
        <v>1235</v>
      </c>
      <c r="F9">
        <v>5</v>
      </c>
    </row>
    <row r="10" spans="1:6" ht="12.75">
      <c r="A10" t="s">
        <v>108</v>
      </c>
      <c r="B10" t="s">
        <v>353</v>
      </c>
      <c r="C10">
        <v>1999</v>
      </c>
      <c r="D10" t="s">
        <v>26</v>
      </c>
      <c r="E10" s="3" t="s">
        <v>1227</v>
      </c>
      <c r="F10">
        <v>4</v>
      </c>
    </row>
    <row r="11" spans="1:6" ht="12.75">
      <c r="A11" t="s">
        <v>109</v>
      </c>
      <c r="B11" t="s">
        <v>368</v>
      </c>
      <c r="C11">
        <v>1999</v>
      </c>
      <c r="D11" t="s">
        <v>21</v>
      </c>
      <c r="E11" s="3" t="s">
        <v>1237</v>
      </c>
      <c r="F11">
        <v>3</v>
      </c>
    </row>
    <row r="12" spans="1:6" ht="12.75">
      <c r="A12" t="s">
        <v>110</v>
      </c>
      <c r="B12" t="s">
        <v>332</v>
      </c>
      <c r="C12">
        <v>1999</v>
      </c>
      <c r="D12" t="s">
        <v>299</v>
      </c>
      <c r="E12" s="3" t="s">
        <v>1236</v>
      </c>
      <c r="F12">
        <v>2</v>
      </c>
    </row>
    <row r="13" spans="1:6" ht="12.75">
      <c r="A13" t="s">
        <v>111</v>
      </c>
      <c r="B13" t="s">
        <v>372</v>
      </c>
      <c r="C13">
        <v>1999</v>
      </c>
      <c r="D13" t="s">
        <v>9</v>
      </c>
      <c r="E13" s="3" t="s">
        <v>1221</v>
      </c>
      <c r="F13">
        <v>1</v>
      </c>
    </row>
    <row r="14" spans="1:5" ht="12.75">
      <c r="A14" t="s">
        <v>112</v>
      </c>
      <c r="B14" t="s">
        <v>259</v>
      </c>
      <c r="C14">
        <v>1999</v>
      </c>
      <c r="D14" t="s">
        <v>193</v>
      </c>
      <c r="E14" s="3" t="s">
        <v>1219</v>
      </c>
    </row>
    <row r="15" spans="1:5" ht="12.75">
      <c r="A15" t="s">
        <v>113</v>
      </c>
      <c r="B15" t="s">
        <v>301</v>
      </c>
      <c r="C15">
        <v>1999</v>
      </c>
      <c r="D15" t="s">
        <v>65</v>
      </c>
      <c r="E15" s="3" t="s">
        <v>1226</v>
      </c>
    </row>
    <row r="16" spans="1:5" ht="12.75">
      <c r="A16" t="s">
        <v>114</v>
      </c>
      <c r="B16" t="s">
        <v>303</v>
      </c>
      <c r="C16">
        <v>1999</v>
      </c>
      <c r="D16" t="s">
        <v>65</v>
      </c>
      <c r="E16" s="3" t="s">
        <v>1230</v>
      </c>
    </row>
    <row r="17" spans="1:5" ht="12.75">
      <c r="A17" t="s">
        <v>115</v>
      </c>
      <c r="B17" t="s">
        <v>1228</v>
      </c>
      <c r="C17">
        <v>1999</v>
      </c>
      <c r="D17" t="s">
        <v>26</v>
      </c>
      <c r="E17" s="3" t="s">
        <v>1229</v>
      </c>
    </row>
    <row r="18" spans="1:5" ht="12.75">
      <c r="A18" t="s">
        <v>116</v>
      </c>
      <c r="B18" t="s">
        <v>317</v>
      </c>
      <c r="C18">
        <v>1999</v>
      </c>
      <c r="D18" t="s">
        <v>26</v>
      </c>
      <c r="E18" s="3" t="s">
        <v>1220</v>
      </c>
    </row>
    <row r="19" spans="2:5" ht="12.75">
      <c r="B19" t="s">
        <v>344</v>
      </c>
      <c r="C19">
        <v>1999</v>
      </c>
      <c r="D19" t="s">
        <v>26</v>
      </c>
      <c r="E19" s="3" t="s">
        <v>15</v>
      </c>
    </row>
    <row r="20" spans="2:5" ht="12.75">
      <c r="B20" t="s">
        <v>380</v>
      </c>
      <c r="C20">
        <v>1999</v>
      </c>
      <c r="D20" t="s">
        <v>9</v>
      </c>
      <c r="E20" s="3" t="s">
        <v>15</v>
      </c>
    </row>
    <row r="21" ht="12.75">
      <c r="E21" s="3"/>
    </row>
    <row r="22" ht="12.75">
      <c r="E22" s="3"/>
    </row>
    <row r="23" spans="1:5" ht="12.75">
      <c r="A23" s="7" t="s">
        <v>488</v>
      </c>
      <c r="E23" s="3"/>
    </row>
    <row r="24" spans="1:6" ht="12.75">
      <c r="A24" t="s">
        <v>104</v>
      </c>
      <c r="B24" t="s">
        <v>398</v>
      </c>
      <c r="C24">
        <v>1998</v>
      </c>
      <c r="D24" t="s">
        <v>21</v>
      </c>
      <c r="E24" s="3" t="s">
        <v>312</v>
      </c>
      <c r="F24">
        <v>8</v>
      </c>
    </row>
    <row r="25" spans="1:6" ht="12.75">
      <c r="A25" t="s">
        <v>105</v>
      </c>
      <c r="B25" t="s">
        <v>376</v>
      </c>
      <c r="C25">
        <v>1998</v>
      </c>
      <c r="D25" t="s">
        <v>26</v>
      </c>
      <c r="E25" s="3" t="s">
        <v>622</v>
      </c>
      <c r="F25">
        <v>7</v>
      </c>
    </row>
    <row r="26" spans="1:6" ht="12.75">
      <c r="A26" t="s">
        <v>106</v>
      </c>
      <c r="B26" t="s">
        <v>364</v>
      </c>
      <c r="C26">
        <v>1998</v>
      </c>
      <c r="D26" t="s">
        <v>193</v>
      </c>
      <c r="E26" s="3" t="s">
        <v>1241</v>
      </c>
      <c r="F26">
        <v>6</v>
      </c>
    </row>
    <row r="27" spans="1:6" ht="12.75">
      <c r="A27" t="s">
        <v>107</v>
      </c>
      <c r="B27" t="s">
        <v>345</v>
      </c>
      <c r="C27">
        <v>1998</v>
      </c>
      <c r="D27" t="s">
        <v>12</v>
      </c>
      <c r="E27" s="3" t="s">
        <v>1240</v>
      </c>
      <c r="F27">
        <v>5</v>
      </c>
    </row>
    <row r="28" spans="1:6" ht="12.75">
      <c r="A28" t="s">
        <v>108</v>
      </c>
      <c r="B28" t="s">
        <v>307</v>
      </c>
      <c r="C28">
        <v>1998</v>
      </c>
      <c r="D28" t="s">
        <v>9</v>
      </c>
      <c r="E28" s="3" t="s">
        <v>1232</v>
      </c>
      <c r="F28">
        <v>4</v>
      </c>
    </row>
    <row r="29" spans="1:6" ht="12.75">
      <c r="A29" t="s">
        <v>109</v>
      </c>
      <c r="B29" t="s">
        <v>374</v>
      </c>
      <c r="C29">
        <v>1998</v>
      </c>
      <c r="D29" t="s">
        <v>284</v>
      </c>
      <c r="E29" s="3" t="s">
        <v>1225</v>
      </c>
      <c r="F29">
        <v>3</v>
      </c>
    </row>
    <row r="30" spans="1:6" ht="12.75">
      <c r="A30" t="s">
        <v>110</v>
      </c>
      <c r="B30" t="s">
        <v>305</v>
      </c>
      <c r="C30">
        <v>1998</v>
      </c>
      <c r="D30" t="s">
        <v>9</v>
      </c>
      <c r="E30" s="3" t="s">
        <v>1224</v>
      </c>
      <c r="F30">
        <v>2</v>
      </c>
    </row>
    <row r="31" spans="1:6" ht="12.75">
      <c r="A31" t="s">
        <v>111</v>
      </c>
      <c r="B31" t="s">
        <v>252</v>
      </c>
      <c r="C31">
        <v>1998</v>
      </c>
      <c r="D31" t="s">
        <v>4</v>
      </c>
      <c r="E31" s="3" t="s">
        <v>1223</v>
      </c>
      <c r="F31">
        <v>1</v>
      </c>
    </row>
    <row r="32" spans="2:5" ht="12.75">
      <c r="B32" t="s">
        <v>402</v>
      </c>
      <c r="C32">
        <v>1998</v>
      </c>
      <c r="D32" t="s">
        <v>26</v>
      </c>
      <c r="E32" s="3" t="s">
        <v>15</v>
      </c>
    </row>
    <row r="33" spans="2:5" ht="12.75">
      <c r="B33" t="s">
        <v>361</v>
      </c>
      <c r="C33">
        <v>1998</v>
      </c>
      <c r="D33" t="s">
        <v>26</v>
      </c>
      <c r="E33" s="3" t="s">
        <v>15</v>
      </c>
    </row>
    <row r="34" ht="12.75">
      <c r="E34" s="3"/>
    </row>
    <row r="35" ht="12.75">
      <c r="E35" s="3"/>
    </row>
    <row r="36" spans="1:5" ht="12.75">
      <c r="A36" s="7" t="s">
        <v>489</v>
      </c>
      <c r="E36" s="3"/>
    </row>
    <row r="37" spans="1:6" ht="12.75">
      <c r="A37" t="s">
        <v>104</v>
      </c>
      <c r="B37" t="s">
        <v>969</v>
      </c>
      <c r="C37">
        <v>1997</v>
      </c>
      <c r="D37" t="s">
        <v>284</v>
      </c>
      <c r="E37" s="3" t="s">
        <v>1252</v>
      </c>
      <c r="F37">
        <v>8</v>
      </c>
    </row>
    <row r="38" spans="1:6" ht="12.75">
      <c r="A38" t="s">
        <v>105</v>
      </c>
      <c r="B38" t="s">
        <v>387</v>
      </c>
      <c r="C38">
        <v>1997</v>
      </c>
      <c r="D38" t="s">
        <v>12</v>
      </c>
      <c r="E38" s="3" t="s">
        <v>1253</v>
      </c>
      <c r="F38">
        <v>7</v>
      </c>
    </row>
    <row r="39" spans="1:6" ht="12.75">
      <c r="A39" t="s">
        <v>106</v>
      </c>
      <c r="B39" t="s">
        <v>400</v>
      </c>
      <c r="C39">
        <v>1997</v>
      </c>
      <c r="D39" t="s">
        <v>4</v>
      </c>
      <c r="E39" s="3" t="s">
        <v>1262</v>
      </c>
      <c r="F39">
        <v>6</v>
      </c>
    </row>
    <row r="40" spans="1:6" ht="12.75">
      <c r="A40" t="s">
        <v>107</v>
      </c>
      <c r="B40" t="s">
        <v>411</v>
      </c>
      <c r="C40">
        <v>1997</v>
      </c>
      <c r="D40" s="5" t="s">
        <v>93</v>
      </c>
      <c r="E40" s="3" t="s">
        <v>1248</v>
      </c>
      <c r="F40">
        <v>5</v>
      </c>
    </row>
    <row r="41" spans="1:6" ht="12.75">
      <c r="A41" t="s">
        <v>108</v>
      </c>
      <c r="B41" t="s">
        <v>431</v>
      </c>
      <c r="C41">
        <v>1997</v>
      </c>
      <c r="D41" t="s">
        <v>9</v>
      </c>
      <c r="E41" s="3" t="s">
        <v>1247</v>
      </c>
      <c r="F41">
        <v>4</v>
      </c>
    </row>
    <row r="42" spans="1:6" ht="12.75">
      <c r="A42" t="s">
        <v>109</v>
      </c>
      <c r="B42" t="s">
        <v>415</v>
      </c>
      <c r="C42">
        <v>1997</v>
      </c>
      <c r="D42" t="s">
        <v>299</v>
      </c>
      <c r="E42" s="3" t="s">
        <v>1245</v>
      </c>
      <c r="F42">
        <v>3</v>
      </c>
    </row>
    <row r="43" spans="1:6" ht="12.75">
      <c r="A43" t="s">
        <v>110</v>
      </c>
      <c r="B43" t="s">
        <v>389</v>
      </c>
      <c r="C43">
        <v>1997</v>
      </c>
      <c r="D43" t="s">
        <v>4</v>
      </c>
      <c r="E43" s="3" t="s">
        <v>1242</v>
      </c>
      <c r="F43">
        <v>2</v>
      </c>
    </row>
    <row r="44" spans="1:6" ht="12.75">
      <c r="A44" t="s">
        <v>111</v>
      </c>
      <c r="B44" t="s">
        <v>392</v>
      </c>
      <c r="C44">
        <v>1997</v>
      </c>
      <c r="D44" t="s">
        <v>9</v>
      </c>
      <c r="E44" s="3" t="s">
        <v>1244</v>
      </c>
      <c r="F44">
        <v>1</v>
      </c>
    </row>
    <row r="45" spans="1:5" ht="12.75">
      <c r="A45" t="s">
        <v>112</v>
      </c>
      <c r="B45" t="s">
        <v>382</v>
      </c>
      <c r="C45">
        <v>1997</v>
      </c>
      <c r="D45" t="s">
        <v>26</v>
      </c>
      <c r="E45" s="3" t="s">
        <v>1243</v>
      </c>
    </row>
    <row r="46" spans="1:5" ht="12.75">
      <c r="A46" t="s">
        <v>113</v>
      </c>
      <c r="B46" t="s">
        <v>370</v>
      </c>
      <c r="C46">
        <v>1997</v>
      </c>
      <c r="D46" t="s">
        <v>193</v>
      </c>
      <c r="E46" s="3" t="s">
        <v>1231</v>
      </c>
    </row>
    <row r="47" spans="1:5" ht="12.75">
      <c r="A47" t="s">
        <v>114</v>
      </c>
      <c r="B47" t="s">
        <v>385</v>
      </c>
      <c r="C47">
        <v>1997</v>
      </c>
      <c r="D47" t="s">
        <v>193</v>
      </c>
      <c r="E47" s="3" t="s">
        <v>1239</v>
      </c>
    </row>
    <row r="48" spans="1:5" ht="12.75">
      <c r="A48" t="s">
        <v>115</v>
      </c>
      <c r="B48" t="s">
        <v>394</v>
      </c>
      <c r="C48">
        <v>1997</v>
      </c>
      <c r="D48" t="s">
        <v>138</v>
      </c>
      <c r="E48" s="3" t="s">
        <v>1234</v>
      </c>
    </row>
    <row r="49" spans="1:5" ht="12.75">
      <c r="A49" t="s">
        <v>116</v>
      </c>
      <c r="B49" t="s">
        <v>362</v>
      </c>
      <c r="C49">
        <v>1997</v>
      </c>
      <c r="D49" t="s">
        <v>9</v>
      </c>
      <c r="E49" s="3" t="s">
        <v>241</v>
      </c>
    </row>
    <row r="50" spans="1:5" ht="12.75">
      <c r="A50" t="s">
        <v>117</v>
      </c>
      <c r="B50" t="s">
        <v>261</v>
      </c>
      <c r="C50">
        <v>1997</v>
      </c>
      <c r="D50" t="s">
        <v>9</v>
      </c>
      <c r="E50" s="3" t="s">
        <v>1222</v>
      </c>
    </row>
    <row r="51" spans="2:5" ht="12.75">
      <c r="B51" t="s">
        <v>384</v>
      </c>
      <c r="C51">
        <v>1997</v>
      </c>
      <c r="D51" t="s">
        <v>26</v>
      </c>
      <c r="E51" s="3" t="s">
        <v>15</v>
      </c>
    </row>
    <row r="52" ht="12.75">
      <c r="E52" s="3"/>
    </row>
    <row r="53" ht="12.75">
      <c r="E53" s="3"/>
    </row>
    <row r="54" spans="1:5" ht="12.75">
      <c r="A54" s="7" t="s">
        <v>490</v>
      </c>
      <c r="E54" s="3"/>
    </row>
    <row r="55" spans="1:6" ht="12.75">
      <c r="A55" t="s">
        <v>104</v>
      </c>
      <c r="B55" t="s">
        <v>450</v>
      </c>
      <c r="C55">
        <v>1996</v>
      </c>
      <c r="D55" t="s">
        <v>284</v>
      </c>
      <c r="E55" s="3" t="s">
        <v>1264</v>
      </c>
      <c r="F55">
        <v>8</v>
      </c>
    </row>
    <row r="56" spans="1:6" ht="12.75">
      <c r="A56" t="s">
        <v>105</v>
      </c>
      <c r="B56" t="s">
        <v>423</v>
      </c>
      <c r="C56">
        <v>1996</v>
      </c>
      <c r="D56" t="s">
        <v>26</v>
      </c>
      <c r="E56" s="3" t="s">
        <v>1269</v>
      </c>
      <c r="F56">
        <v>7</v>
      </c>
    </row>
    <row r="57" spans="1:6" ht="12.75">
      <c r="A57" t="s">
        <v>106</v>
      </c>
      <c r="B57" t="s">
        <v>427</v>
      </c>
      <c r="C57">
        <v>1996</v>
      </c>
      <c r="D57" t="s">
        <v>4</v>
      </c>
      <c r="E57" s="3" t="s">
        <v>1261</v>
      </c>
      <c r="F57">
        <v>6</v>
      </c>
    </row>
    <row r="58" spans="1:6" ht="12.75">
      <c r="A58" t="s">
        <v>107</v>
      </c>
      <c r="B58" t="s">
        <v>429</v>
      </c>
      <c r="C58">
        <v>1996</v>
      </c>
      <c r="D58" t="s">
        <v>9</v>
      </c>
      <c r="E58" s="3" t="s">
        <v>1254</v>
      </c>
      <c r="F58">
        <v>5</v>
      </c>
    </row>
    <row r="59" spans="1:6" ht="12.75">
      <c r="A59" t="s">
        <v>108</v>
      </c>
      <c r="B59" t="s">
        <v>419</v>
      </c>
      <c r="C59">
        <v>1996</v>
      </c>
      <c r="D59" t="s">
        <v>4</v>
      </c>
      <c r="E59" s="3" t="s">
        <v>1246</v>
      </c>
      <c r="F59">
        <v>4</v>
      </c>
    </row>
    <row r="60" spans="2:5" ht="12.75">
      <c r="B60" t="s">
        <v>396</v>
      </c>
      <c r="C60">
        <v>1996</v>
      </c>
      <c r="D60" t="s">
        <v>138</v>
      </c>
      <c r="E60" s="3" t="s">
        <v>15</v>
      </c>
    </row>
    <row r="61" ht="12.75">
      <c r="E61" s="3"/>
    </row>
    <row r="62" ht="12.75">
      <c r="E62" s="3"/>
    </row>
    <row r="63" spans="1:5" ht="12.75">
      <c r="A63" s="7" t="s">
        <v>493</v>
      </c>
      <c r="E63" s="3"/>
    </row>
    <row r="64" spans="1:6" ht="12.75">
      <c r="A64" t="s">
        <v>104</v>
      </c>
      <c r="B64" t="s">
        <v>1265</v>
      </c>
      <c r="C64">
        <v>1995</v>
      </c>
      <c r="D64" s="5" t="s">
        <v>93</v>
      </c>
      <c r="E64" s="3" t="s">
        <v>1266</v>
      </c>
      <c r="F64">
        <v>8</v>
      </c>
    </row>
    <row r="65" spans="1:6" ht="12.75">
      <c r="A65" t="s">
        <v>105</v>
      </c>
      <c r="B65" t="s">
        <v>460</v>
      </c>
      <c r="C65">
        <v>1991</v>
      </c>
      <c r="D65" t="s">
        <v>284</v>
      </c>
      <c r="E65" s="3" t="s">
        <v>434</v>
      </c>
      <c r="F65">
        <v>7</v>
      </c>
    </row>
    <row r="66" spans="1:6" ht="12.75">
      <c r="A66" t="s">
        <v>106</v>
      </c>
      <c r="B66" t="s">
        <v>456</v>
      </c>
      <c r="C66">
        <v>1990</v>
      </c>
      <c r="D66" t="s">
        <v>21</v>
      </c>
      <c r="E66" s="3" t="s">
        <v>1267</v>
      </c>
      <c r="F66">
        <v>6</v>
      </c>
    </row>
    <row r="67" spans="1:6" ht="12.75">
      <c r="A67" t="s">
        <v>107</v>
      </c>
      <c r="B67" t="s">
        <v>458</v>
      </c>
      <c r="C67">
        <v>1995</v>
      </c>
      <c r="D67" t="s">
        <v>9</v>
      </c>
      <c r="E67" s="3" t="s">
        <v>1257</v>
      </c>
      <c r="F67">
        <v>5</v>
      </c>
    </row>
    <row r="68" spans="1:6" ht="12.75">
      <c r="A68" t="s">
        <v>108</v>
      </c>
      <c r="B68" t="s">
        <v>462</v>
      </c>
      <c r="C68">
        <v>1994</v>
      </c>
      <c r="D68" t="s">
        <v>9</v>
      </c>
      <c r="E68" s="3" t="s">
        <v>1268</v>
      </c>
      <c r="F68">
        <v>4</v>
      </c>
    </row>
    <row r="69" spans="1:6" ht="12.75">
      <c r="A69" t="s">
        <v>109</v>
      </c>
      <c r="B69" t="s">
        <v>441</v>
      </c>
      <c r="C69">
        <v>1995</v>
      </c>
      <c r="D69" t="s">
        <v>21</v>
      </c>
      <c r="E69" s="3" t="s">
        <v>1256</v>
      </c>
      <c r="F69">
        <v>3</v>
      </c>
    </row>
    <row r="70" spans="1:6" ht="12.75">
      <c r="A70" t="s">
        <v>110</v>
      </c>
      <c r="B70" t="s">
        <v>452</v>
      </c>
      <c r="C70">
        <v>1993</v>
      </c>
      <c r="D70" t="s">
        <v>21</v>
      </c>
      <c r="E70" s="3" t="s">
        <v>1258</v>
      </c>
      <c r="F70">
        <v>2</v>
      </c>
    </row>
    <row r="71" spans="1:6" ht="12.75">
      <c r="A71" t="s">
        <v>111</v>
      </c>
      <c r="B71" t="s">
        <v>435</v>
      </c>
      <c r="C71">
        <v>1995</v>
      </c>
      <c r="D71" t="s">
        <v>21</v>
      </c>
      <c r="E71" s="3" t="s">
        <v>1263</v>
      </c>
      <c r="F71">
        <v>1</v>
      </c>
    </row>
    <row r="72" spans="1:5" ht="12.75">
      <c r="A72" t="s">
        <v>112</v>
      </c>
      <c r="B72" t="s">
        <v>425</v>
      </c>
      <c r="C72">
        <v>1995</v>
      </c>
      <c r="D72" t="s">
        <v>26</v>
      </c>
      <c r="E72" s="3" t="s">
        <v>1255</v>
      </c>
    </row>
    <row r="73" spans="1:5" ht="12.75">
      <c r="A73" t="s">
        <v>113</v>
      </c>
      <c r="B73" t="s">
        <v>1259</v>
      </c>
      <c r="C73">
        <v>1995</v>
      </c>
      <c r="D73" t="s">
        <v>21</v>
      </c>
      <c r="E73" s="3" t="s">
        <v>1260</v>
      </c>
    </row>
    <row r="74" spans="1:5" ht="12.75">
      <c r="A74" t="s">
        <v>114</v>
      </c>
      <c r="B74" t="s">
        <v>444</v>
      </c>
      <c r="C74">
        <v>1995</v>
      </c>
      <c r="D74" t="s">
        <v>9</v>
      </c>
      <c r="E74" s="3" t="s">
        <v>1251</v>
      </c>
    </row>
    <row r="75" spans="1:5" ht="12.75">
      <c r="A75" t="s">
        <v>115</v>
      </c>
      <c r="B75" t="s">
        <v>421</v>
      </c>
      <c r="C75">
        <v>1993</v>
      </c>
      <c r="D75" t="s">
        <v>9</v>
      </c>
      <c r="E75" s="3" t="s">
        <v>1250</v>
      </c>
    </row>
    <row r="76" spans="1:5" ht="12.75">
      <c r="A76" t="s">
        <v>116</v>
      </c>
      <c r="B76" t="s">
        <v>442</v>
      </c>
      <c r="C76">
        <v>1995</v>
      </c>
      <c r="D76" t="s">
        <v>26</v>
      </c>
      <c r="E76" s="3" t="s">
        <v>1249</v>
      </c>
    </row>
    <row r="77" spans="1:5" ht="12.75">
      <c r="A77" t="s">
        <v>117</v>
      </c>
      <c r="B77" t="s">
        <v>433</v>
      </c>
      <c r="C77">
        <v>1995</v>
      </c>
      <c r="D77" t="s">
        <v>9</v>
      </c>
      <c r="E77" s="3" t="s">
        <v>1270</v>
      </c>
    </row>
    <row r="78" spans="1:5" ht="12.75">
      <c r="A78" t="s">
        <v>118</v>
      </c>
      <c r="B78" t="s">
        <v>407</v>
      </c>
      <c r="C78">
        <v>1995</v>
      </c>
      <c r="D78" t="s">
        <v>138</v>
      </c>
      <c r="E78" s="3" t="s">
        <v>1238</v>
      </c>
    </row>
  </sheetData>
  <mergeCells count="1">
    <mergeCell ref="B1:E1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rowBreaks count="1" manualBreakCount="1">
    <brk id="5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1">
      <selection activeCell="A67" sqref="A67:IV72"/>
    </sheetView>
  </sheetViews>
  <sheetFormatPr defaultColWidth="9.00390625" defaultRowHeight="12.75"/>
  <cols>
    <col min="2" max="2" width="16.875" style="0" bestFit="1" customWidth="1"/>
    <col min="3" max="3" width="8.75390625" style="0" customWidth="1"/>
    <col min="4" max="4" width="24.75390625" style="0" bestFit="1" customWidth="1"/>
  </cols>
  <sheetData>
    <row r="1" spans="1:5" ht="12.75">
      <c r="A1" s="20" t="s">
        <v>1271</v>
      </c>
      <c r="B1" s="20"/>
      <c r="C1" s="20"/>
      <c r="D1" s="20"/>
      <c r="E1" s="20"/>
    </row>
    <row r="4" ht="12.75">
      <c r="A4" s="1" t="s">
        <v>487</v>
      </c>
    </row>
    <row r="5" spans="1:6" ht="12.75">
      <c r="A5" t="s">
        <v>104</v>
      </c>
      <c r="B5" t="s">
        <v>701</v>
      </c>
      <c r="C5" s="2">
        <v>1999</v>
      </c>
      <c r="D5" t="s">
        <v>65</v>
      </c>
      <c r="E5" s="3" t="s">
        <v>1308</v>
      </c>
      <c r="F5">
        <v>8</v>
      </c>
    </row>
    <row r="6" spans="1:6" ht="12.75">
      <c r="A6" t="s">
        <v>105</v>
      </c>
      <c r="B6" t="s">
        <v>668</v>
      </c>
      <c r="C6" s="2">
        <v>1999</v>
      </c>
      <c r="D6" t="s">
        <v>1301</v>
      </c>
      <c r="E6" s="3" t="s">
        <v>970</v>
      </c>
      <c r="F6">
        <v>7</v>
      </c>
    </row>
    <row r="7" spans="1:6" ht="12.75">
      <c r="A7" t="s">
        <v>106</v>
      </c>
      <c r="B7" t="s">
        <v>1287</v>
      </c>
      <c r="C7" s="2">
        <v>1999</v>
      </c>
      <c r="D7" t="s">
        <v>93</v>
      </c>
      <c r="E7" s="3" t="s">
        <v>1288</v>
      </c>
      <c r="F7">
        <v>6</v>
      </c>
    </row>
    <row r="8" spans="1:6" ht="12.75">
      <c r="A8" t="s">
        <v>107</v>
      </c>
      <c r="B8" t="s">
        <v>607</v>
      </c>
      <c r="C8" s="2">
        <v>1999</v>
      </c>
      <c r="D8" t="s">
        <v>26</v>
      </c>
      <c r="E8" s="3" t="s">
        <v>1292</v>
      </c>
      <c r="F8">
        <v>5</v>
      </c>
    </row>
    <row r="9" spans="1:6" ht="12.75">
      <c r="A9" t="s">
        <v>108</v>
      </c>
      <c r="B9" t="s">
        <v>680</v>
      </c>
      <c r="C9" s="2">
        <v>1999</v>
      </c>
      <c r="D9" t="s">
        <v>9</v>
      </c>
      <c r="E9" s="3" t="s">
        <v>1298</v>
      </c>
      <c r="F9">
        <v>4</v>
      </c>
    </row>
    <row r="10" spans="1:6" ht="12.75">
      <c r="A10" t="s">
        <v>109</v>
      </c>
      <c r="B10" t="s">
        <v>1290</v>
      </c>
      <c r="C10" s="2">
        <v>1999</v>
      </c>
      <c r="D10" t="s">
        <v>26</v>
      </c>
      <c r="E10" s="3" t="s">
        <v>1291</v>
      </c>
      <c r="F10">
        <v>3</v>
      </c>
    </row>
    <row r="11" spans="1:6" ht="12.75">
      <c r="A11" t="s">
        <v>110</v>
      </c>
      <c r="B11" t="s">
        <v>677</v>
      </c>
      <c r="C11" s="2">
        <v>1999</v>
      </c>
      <c r="D11" t="s">
        <v>299</v>
      </c>
      <c r="E11" s="3" t="s">
        <v>1299</v>
      </c>
      <c r="F11">
        <v>2</v>
      </c>
    </row>
    <row r="12" spans="1:6" ht="12.75">
      <c r="A12" t="s">
        <v>111</v>
      </c>
      <c r="B12" t="s">
        <v>683</v>
      </c>
      <c r="C12" s="2">
        <v>1999</v>
      </c>
      <c r="D12" t="s">
        <v>1301</v>
      </c>
      <c r="E12" s="3" t="s">
        <v>1302</v>
      </c>
      <c r="F12">
        <v>1</v>
      </c>
    </row>
    <row r="13" spans="1:5" ht="12.75">
      <c r="A13" t="s">
        <v>112</v>
      </c>
      <c r="B13" t="s">
        <v>634</v>
      </c>
      <c r="C13" s="2">
        <v>1999</v>
      </c>
      <c r="D13" t="s">
        <v>26</v>
      </c>
      <c r="E13" s="3" t="s">
        <v>958</v>
      </c>
    </row>
    <row r="14" spans="1:5" ht="12.75">
      <c r="A14" t="s">
        <v>113</v>
      </c>
      <c r="B14" t="s">
        <v>594</v>
      </c>
      <c r="C14" s="2">
        <v>1999</v>
      </c>
      <c r="D14" t="s">
        <v>26</v>
      </c>
      <c r="E14" s="3" t="s">
        <v>1281</v>
      </c>
    </row>
    <row r="15" spans="1:5" ht="12.75">
      <c r="A15" t="s">
        <v>114</v>
      </c>
      <c r="B15" t="s">
        <v>620</v>
      </c>
      <c r="C15" s="2">
        <v>1999</v>
      </c>
      <c r="D15" t="s">
        <v>9</v>
      </c>
      <c r="E15" s="3" t="s">
        <v>532</v>
      </c>
    </row>
    <row r="16" spans="1:5" ht="12.75">
      <c r="A16" t="s">
        <v>115</v>
      </c>
      <c r="B16" t="s">
        <v>666</v>
      </c>
      <c r="C16" s="2">
        <v>1999</v>
      </c>
      <c r="D16" t="s">
        <v>9</v>
      </c>
      <c r="E16" s="3" t="s">
        <v>1277</v>
      </c>
    </row>
    <row r="17" spans="1:5" ht="12.75">
      <c r="A17" t="s">
        <v>116</v>
      </c>
      <c r="B17" t="s">
        <v>571</v>
      </c>
      <c r="C17" s="2">
        <v>1999</v>
      </c>
      <c r="D17" t="s">
        <v>4</v>
      </c>
      <c r="E17" s="3" t="s">
        <v>1273</v>
      </c>
    </row>
    <row r="18" spans="1:5" ht="12.75">
      <c r="A18" t="s">
        <v>117</v>
      </c>
      <c r="B18" t="s">
        <v>592</v>
      </c>
      <c r="C18" s="2">
        <v>1999</v>
      </c>
      <c r="D18" t="s">
        <v>9</v>
      </c>
      <c r="E18" s="3" t="s">
        <v>1276</v>
      </c>
    </row>
    <row r="19" spans="1:5" ht="12.75">
      <c r="A19" t="s">
        <v>118</v>
      </c>
      <c r="B19" t="s">
        <v>523</v>
      </c>
      <c r="C19" s="2">
        <v>1999</v>
      </c>
      <c r="D19" t="s">
        <v>9</v>
      </c>
      <c r="E19" s="3" t="s">
        <v>1275</v>
      </c>
    </row>
    <row r="20" spans="3:5" ht="12.75">
      <c r="C20" s="2"/>
      <c r="E20" s="3"/>
    </row>
    <row r="21" spans="3:5" ht="12.75">
      <c r="C21" s="2"/>
      <c r="E21" s="3"/>
    </row>
    <row r="22" spans="1:5" ht="12.75">
      <c r="A22" s="7" t="s">
        <v>488</v>
      </c>
      <c r="C22" s="2"/>
      <c r="E22" s="3"/>
    </row>
    <row r="23" spans="1:6" ht="12.75">
      <c r="A23" t="s">
        <v>104</v>
      </c>
      <c r="B23" t="s">
        <v>723</v>
      </c>
      <c r="C23" s="2">
        <v>1998</v>
      </c>
      <c r="D23" t="s">
        <v>9</v>
      </c>
      <c r="E23" s="3" t="s">
        <v>1309</v>
      </c>
      <c r="F23">
        <v>8</v>
      </c>
    </row>
    <row r="24" spans="1:6" ht="12.75">
      <c r="A24" t="s">
        <v>105</v>
      </c>
      <c r="B24" t="s">
        <v>727</v>
      </c>
      <c r="C24" s="2">
        <v>1998</v>
      </c>
      <c r="D24" t="s">
        <v>93</v>
      </c>
      <c r="E24" s="3" t="s">
        <v>1321</v>
      </c>
      <c r="F24">
        <v>7</v>
      </c>
    </row>
    <row r="25" spans="1:6" ht="12.75">
      <c r="A25" t="s">
        <v>106</v>
      </c>
      <c r="B25" t="s">
        <v>713</v>
      </c>
      <c r="C25" s="2">
        <v>1998</v>
      </c>
      <c r="D25" t="s">
        <v>21</v>
      </c>
      <c r="E25" s="3" t="s">
        <v>1315</v>
      </c>
      <c r="F25">
        <v>6</v>
      </c>
    </row>
    <row r="26" spans="1:6" ht="12.75">
      <c r="A26" t="s">
        <v>107</v>
      </c>
      <c r="B26" t="s">
        <v>685</v>
      </c>
      <c r="C26" s="2">
        <v>1998</v>
      </c>
      <c r="D26" t="s">
        <v>9</v>
      </c>
      <c r="E26" s="3" t="s">
        <v>1320</v>
      </c>
      <c r="F26">
        <v>5</v>
      </c>
    </row>
    <row r="27" spans="1:6" ht="12.75">
      <c r="A27" t="s">
        <v>108</v>
      </c>
      <c r="B27" t="s">
        <v>656</v>
      </c>
      <c r="C27" s="2">
        <v>1998</v>
      </c>
      <c r="D27" t="s">
        <v>4</v>
      </c>
      <c r="E27" s="3" t="s">
        <v>341</v>
      </c>
      <c r="F27">
        <v>4</v>
      </c>
    </row>
    <row r="28" spans="1:6" ht="12.75">
      <c r="A28" t="s">
        <v>109</v>
      </c>
      <c r="B28" t="s">
        <v>1296</v>
      </c>
      <c r="C28" s="2">
        <v>1998</v>
      </c>
      <c r="D28" t="s">
        <v>21</v>
      </c>
      <c r="E28" s="3" t="s">
        <v>1297</v>
      </c>
      <c r="F28">
        <v>3</v>
      </c>
    </row>
    <row r="29" spans="1:6" ht="12.75">
      <c r="A29" t="s">
        <v>110</v>
      </c>
      <c r="B29" t="s">
        <v>687</v>
      </c>
      <c r="C29" s="2">
        <v>1998</v>
      </c>
      <c r="D29" t="s">
        <v>26</v>
      </c>
      <c r="E29" s="3" t="s">
        <v>615</v>
      </c>
      <c r="F29">
        <v>2</v>
      </c>
    </row>
    <row r="30" spans="1:6" ht="12.75">
      <c r="A30" t="s">
        <v>111</v>
      </c>
      <c r="B30" t="s">
        <v>712</v>
      </c>
      <c r="C30" s="2">
        <v>1998</v>
      </c>
      <c r="D30" t="s">
        <v>299</v>
      </c>
      <c r="E30" s="3" t="s">
        <v>1307</v>
      </c>
      <c r="F30">
        <v>1</v>
      </c>
    </row>
    <row r="31" spans="1:5" ht="12.75">
      <c r="A31" t="s">
        <v>112</v>
      </c>
      <c r="B31" t="s">
        <v>688</v>
      </c>
      <c r="C31" s="2">
        <v>1998</v>
      </c>
      <c r="D31" t="s">
        <v>26</v>
      </c>
      <c r="E31" s="3" t="s">
        <v>1305</v>
      </c>
    </row>
    <row r="32" spans="1:5" ht="12.75">
      <c r="A32" t="s">
        <v>113</v>
      </c>
      <c r="B32" t="s">
        <v>646</v>
      </c>
      <c r="C32" s="2">
        <v>1998</v>
      </c>
      <c r="D32" t="s">
        <v>26</v>
      </c>
      <c r="E32" s="3" t="s">
        <v>1293</v>
      </c>
    </row>
    <row r="33" spans="1:5" ht="12.75">
      <c r="A33" t="s">
        <v>114</v>
      </c>
      <c r="B33" t="s">
        <v>717</v>
      </c>
      <c r="C33" s="2">
        <v>1998</v>
      </c>
      <c r="D33" t="s">
        <v>4</v>
      </c>
      <c r="E33" s="3" t="s">
        <v>1286</v>
      </c>
    </row>
    <row r="34" spans="1:5" ht="12.75">
      <c r="A34" t="s">
        <v>115</v>
      </c>
      <c r="B34" t="s">
        <v>1282</v>
      </c>
      <c r="C34" s="2">
        <v>1998</v>
      </c>
      <c r="D34" t="s">
        <v>1283</v>
      </c>
      <c r="E34" s="3" t="s">
        <v>1284</v>
      </c>
    </row>
    <row r="35" spans="1:5" ht="12.75">
      <c r="A35" t="s">
        <v>116</v>
      </c>
      <c r="B35" t="s">
        <v>654</v>
      </c>
      <c r="C35" s="2">
        <v>1998</v>
      </c>
      <c r="D35" t="s">
        <v>255</v>
      </c>
      <c r="E35" s="3" t="s">
        <v>1278</v>
      </c>
    </row>
    <row r="36" spans="1:5" ht="12.75">
      <c r="A36" t="s">
        <v>117</v>
      </c>
      <c r="B36" t="s">
        <v>626</v>
      </c>
      <c r="C36" s="2">
        <v>1998</v>
      </c>
      <c r="D36" t="s">
        <v>9</v>
      </c>
      <c r="E36" s="3" t="s">
        <v>1285</v>
      </c>
    </row>
    <row r="37" spans="1:5" ht="12.75">
      <c r="A37" t="s">
        <v>118</v>
      </c>
      <c r="B37" t="s">
        <v>630</v>
      </c>
      <c r="C37" s="2">
        <v>1998</v>
      </c>
      <c r="D37" t="s">
        <v>9</v>
      </c>
      <c r="E37" s="3" t="s">
        <v>1279</v>
      </c>
    </row>
    <row r="38" spans="2:5" ht="12.75">
      <c r="B38" t="s">
        <v>665</v>
      </c>
      <c r="C38" s="2">
        <v>1998</v>
      </c>
      <c r="D38" t="s">
        <v>26</v>
      </c>
      <c r="E38" s="3" t="s">
        <v>15</v>
      </c>
    </row>
    <row r="39" spans="3:5" ht="12.75">
      <c r="C39" s="2"/>
      <c r="E39" s="3"/>
    </row>
    <row r="40" spans="3:5" ht="12.75">
      <c r="C40" s="2"/>
      <c r="E40" s="3"/>
    </row>
    <row r="41" spans="1:5" ht="12.75">
      <c r="A41" s="7" t="s">
        <v>489</v>
      </c>
      <c r="C41" s="2"/>
      <c r="E41" s="3"/>
    </row>
    <row r="42" spans="1:6" ht="12.75">
      <c r="A42" t="s">
        <v>104</v>
      </c>
      <c r="B42" t="s">
        <v>734</v>
      </c>
      <c r="C42" s="2">
        <v>1997</v>
      </c>
      <c r="D42" t="s">
        <v>9</v>
      </c>
      <c r="E42" s="3" t="s">
        <v>1317</v>
      </c>
      <c r="F42">
        <v>8</v>
      </c>
    </row>
    <row r="43" spans="1:6" ht="12.75">
      <c r="A43" t="s">
        <v>105</v>
      </c>
      <c r="B43" t="s">
        <v>706</v>
      </c>
      <c r="C43" s="2">
        <v>1997</v>
      </c>
      <c r="D43" t="s">
        <v>26</v>
      </c>
      <c r="E43" s="3" t="s">
        <v>1318</v>
      </c>
      <c r="F43">
        <v>7</v>
      </c>
    </row>
    <row r="44" spans="1:6" ht="12.75">
      <c r="A44" t="s">
        <v>106</v>
      </c>
      <c r="B44" t="s">
        <v>672</v>
      </c>
      <c r="C44" s="2">
        <v>1997</v>
      </c>
      <c r="D44" t="s">
        <v>26</v>
      </c>
      <c r="E44" s="3" t="s">
        <v>1319</v>
      </c>
      <c r="F44">
        <v>6</v>
      </c>
    </row>
    <row r="45" spans="1:6" ht="12.75">
      <c r="A45" t="s">
        <v>107</v>
      </c>
      <c r="B45" t="s">
        <v>715</v>
      </c>
      <c r="C45" s="2">
        <v>1997</v>
      </c>
      <c r="D45" t="s">
        <v>4</v>
      </c>
      <c r="E45" s="3" t="s">
        <v>1310</v>
      </c>
      <c r="F45">
        <v>5</v>
      </c>
    </row>
    <row r="46" spans="1:6" ht="12.75">
      <c r="A46" t="s">
        <v>108</v>
      </c>
      <c r="B46" t="s">
        <v>694</v>
      </c>
      <c r="C46" s="2">
        <v>1997</v>
      </c>
      <c r="D46" t="s">
        <v>4</v>
      </c>
      <c r="E46" s="3" t="s">
        <v>1312</v>
      </c>
      <c r="F46">
        <v>4</v>
      </c>
    </row>
    <row r="47" spans="1:6" ht="12.75">
      <c r="A47" t="s">
        <v>109</v>
      </c>
      <c r="B47" t="s">
        <v>735</v>
      </c>
      <c r="C47" s="2">
        <v>1997</v>
      </c>
      <c r="D47" t="s">
        <v>26</v>
      </c>
      <c r="E47" s="3" t="s">
        <v>1304</v>
      </c>
      <c r="F47">
        <v>3</v>
      </c>
    </row>
    <row r="48" spans="1:6" ht="12.75">
      <c r="A48" t="s">
        <v>110</v>
      </c>
      <c r="B48" t="s">
        <v>708</v>
      </c>
      <c r="C48" s="2">
        <v>1997</v>
      </c>
      <c r="D48" t="s">
        <v>299</v>
      </c>
      <c r="E48" s="3" t="s">
        <v>1303</v>
      </c>
      <c r="F48">
        <v>2</v>
      </c>
    </row>
    <row r="49" spans="1:6" ht="12.75">
      <c r="A49" t="s">
        <v>111</v>
      </c>
      <c r="B49" t="s">
        <v>690</v>
      </c>
      <c r="C49" s="2">
        <v>1997</v>
      </c>
      <c r="D49" t="s">
        <v>93</v>
      </c>
      <c r="E49" s="3" t="s">
        <v>1295</v>
      </c>
      <c r="F49">
        <v>1</v>
      </c>
    </row>
    <row r="50" spans="1:5" ht="12.75">
      <c r="A50" t="s">
        <v>112</v>
      </c>
      <c r="B50" t="s">
        <v>698</v>
      </c>
      <c r="C50" s="2">
        <v>1997</v>
      </c>
      <c r="D50" t="s">
        <v>255</v>
      </c>
      <c r="E50" s="3" t="s">
        <v>1300</v>
      </c>
    </row>
    <row r="51" spans="1:5" ht="12.75">
      <c r="A51" t="s">
        <v>113</v>
      </c>
      <c r="B51" t="s">
        <v>721</v>
      </c>
      <c r="C51" s="2">
        <v>1997</v>
      </c>
      <c r="D51" t="s">
        <v>21</v>
      </c>
      <c r="E51" s="3" t="s">
        <v>1313</v>
      </c>
    </row>
    <row r="52" spans="1:5" ht="12.75">
      <c r="A52" t="s">
        <v>114</v>
      </c>
      <c r="B52" t="s">
        <v>673</v>
      </c>
      <c r="C52" s="2">
        <v>1997</v>
      </c>
      <c r="D52" t="s">
        <v>193</v>
      </c>
      <c r="E52" s="3" t="s">
        <v>1289</v>
      </c>
    </row>
    <row r="53" spans="1:5" ht="12.75">
      <c r="A53" t="s">
        <v>115</v>
      </c>
      <c r="B53" t="s">
        <v>725</v>
      </c>
      <c r="C53" s="2">
        <v>1997</v>
      </c>
      <c r="D53" t="s">
        <v>299</v>
      </c>
      <c r="E53" s="3" t="s">
        <v>1294</v>
      </c>
    </row>
    <row r="54" spans="2:5" ht="12.75">
      <c r="B54" t="s">
        <v>1272</v>
      </c>
      <c r="C54" s="2">
        <v>1997</v>
      </c>
      <c r="D54" t="s">
        <v>193</v>
      </c>
      <c r="E54" s="3" t="s">
        <v>15</v>
      </c>
    </row>
    <row r="55" spans="3:5" ht="12.75">
      <c r="C55" s="2"/>
      <c r="E55" s="3"/>
    </row>
    <row r="56" spans="3:5" ht="12.75">
      <c r="C56" s="2"/>
      <c r="E56" s="3"/>
    </row>
    <row r="57" spans="1:5" ht="12.75">
      <c r="A57" s="7" t="s">
        <v>490</v>
      </c>
      <c r="C57" s="2"/>
      <c r="E57" s="3"/>
    </row>
    <row r="58" spans="1:6" ht="12.75">
      <c r="A58" t="s">
        <v>104</v>
      </c>
      <c r="B58" t="s">
        <v>767</v>
      </c>
      <c r="C58" s="2">
        <v>1996</v>
      </c>
      <c r="D58" t="s">
        <v>299</v>
      </c>
      <c r="E58" s="3" t="s">
        <v>1324</v>
      </c>
      <c r="F58">
        <v>8</v>
      </c>
    </row>
    <row r="59" spans="1:6" ht="12.75">
      <c r="A59" t="s">
        <v>105</v>
      </c>
      <c r="B59" t="s">
        <v>746</v>
      </c>
      <c r="C59" s="2">
        <v>1996</v>
      </c>
      <c r="D59" t="s">
        <v>284</v>
      </c>
      <c r="E59" s="3" t="s">
        <v>1325</v>
      </c>
      <c r="F59">
        <v>7</v>
      </c>
    </row>
    <row r="60" spans="1:6" ht="12.75">
      <c r="A60" t="s">
        <v>106</v>
      </c>
      <c r="B60" t="s">
        <v>744</v>
      </c>
      <c r="C60" s="2">
        <v>1996</v>
      </c>
      <c r="D60" t="s">
        <v>255</v>
      </c>
      <c r="E60" s="3" t="s">
        <v>1316</v>
      </c>
      <c r="F60">
        <v>6</v>
      </c>
    </row>
    <row r="61" spans="1:6" ht="12.75">
      <c r="A61" t="s">
        <v>107</v>
      </c>
      <c r="B61" t="s">
        <v>751</v>
      </c>
      <c r="C61" s="2">
        <v>1996</v>
      </c>
      <c r="D61" t="s">
        <v>299</v>
      </c>
      <c r="E61" s="3" t="s">
        <v>1326</v>
      </c>
      <c r="F61">
        <v>5</v>
      </c>
    </row>
    <row r="62" spans="1:6" ht="12.75">
      <c r="A62" t="s">
        <v>108</v>
      </c>
      <c r="B62" t="s">
        <v>748</v>
      </c>
      <c r="C62" s="2">
        <v>1996</v>
      </c>
      <c r="D62" t="s">
        <v>284</v>
      </c>
      <c r="E62" s="3" t="s">
        <v>1314</v>
      </c>
      <c r="F62">
        <v>4</v>
      </c>
    </row>
    <row r="63" spans="1:6" ht="12.75">
      <c r="A63" t="s">
        <v>109</v>
      </c>
      <c r="B63" t="s">
        <v>710</v>
      </c>
      <c r="C63" s="2">
        <v>1996</v>
      </c>
      <c r="D63" t="s">
        <v>193</v>
      </c>
      <c r="E63" s="3" t="s">
        <v>300</v>
      </c>
      <c r="F63">
        <v>3</v>
      </c>
    </row>
    <row r="64" spans="3:5" ht="12.75">
      <c r="C64" s="2"/>
      <c r="E64" s="3"/>
    </row>
    <row r="65" spans="3:5" ht="12.75">
      <c r="C65" s="2"/>
      <c r="E65" s="3"/>
    </row>
    <row r="66" spans="1:5" ht="12.75">
      <c r="A66" s="7" t="s">
        <v>493</v>
      </c>
      <c r="C66" s="2"/>
      <c r="E66" s="3"/>
    </row>
    <row r="67" spans="1:6" ht="12.75">
      <c r="A67" t="s">
        <v>104</v>
      </c>
      <c r="B67" t="s">
        <v>756</v>
      </c>
      <c r="C67" s="2">
        <v>1993</v>
      </c>
      <c r="D67" t="s">
        <v>255</v>
      </c>
      <c r="E67" s="3" t="s">
        <v>1323</v>
      </c>
      <c r="F67">
        <v>8</v>
      </c>
    </row>
    <row r="68" spans="1:6" ht="12.75">
      <c r="A68" t="s">
        <v>105</v>
      </c>
      <c r="B68" t="s">
        <v>760</v>
      </c>
      <c r="C68" s="2">
        <v>1995</v>
      </c>
      <c r="D68" t="s">
        <v>21</v>
      </c>
      <c r="E68" s="3" t="s">
        <v>401</v>
      </c>
      <c r="F68">
        <v>7</v>
      </c>
    </row>
    <row r="69" spans="1:6" ht="12.75">
      <c r="A69" t="s">
        <v>106</v>
      </c>
      <c r="B69" t="s">
        <v>754</v>
      </c>
      <c r="C69" s="2">
        <v>1994</v>
      </c>
      <c r="D69" t="s">
        <v>284</v>
      </c>
      <c r="E69" s="3" t="s">
        <v>1311</v>
      </c>
      <c r="F69">
        <v>6</v>
      </c>
    </row>
    <row r="70" spans="1:6" ht="12.75">
      <c r="A70" t="s">
        <v>107</v>
      </c>
      <c r="B70" t="s">
        <v>765</v>
      </c>
      <c r="C70" s="2">
        <v>1993</v>
      </c>
      <c r="D70" t="s">
        <v>284</v>
      </c>
      <c r="E70" s="3" t="s">
        <v>1322</v>
      </c>
      <c r="F70">
        <v>5</v>
      </c>
    </row>
    <row r="71" spans="1:6" ht="12.75">
      <c r="A71" t="s">
        <v>108</v>
      </c>
      <c r="B71" t="s">
        <v>731</v>
      </c>
      <c r="C71" s="2">
        <v>1994</v>
      </c>
      <c r="D71" t="s">
        <v>26</v>
      </c>
      <c r="E71" s="3" t="s">
        <v>1306</v>
      </c>
      <c r="F71">
        <v>4</v>
      </c>
    </row>
    <row r="72" spans="1:6" ht="12.75">
      <c r="A72" t="s">
        <v>109</v>
      </c>
      <c r="B72" t="s">
        <v>608</v>
      </c>
      <c r="C72" s="2">
        <v>1995</v>
      </c>
      <c r="D72" t="s">
        <v>193</v>
      </c>
      <c r="E72" s="3" t="s">
        <v>1274</v>
      </c>
      <c r="F72">
        <v>3</v>
      </c>
    </row>
    <row r="73" spans="2:5" ht="12.75">
      <c r="B73" t="s">
        <v>1280</v>
      </c>
      <c r="C73" s="2">
        <v>1995</v>
      </c>
      <c r="D73" t="s">
        <v>193</v>
      </c>
      <c r="E73" s="3" t="s">
        <v>15</v>
      </c>
    </row>
    <row r="74" spans="2:5" ht="12.75">
      <c r="B74" t="s">
        <v>753</v>
      </c>
      <c r="C74" s="2">
        <v>1995</v>
      </c>
      <c r="D74" t="s">
        <v>255</v>
      </c>
      <c r="E74" s="3" t="s">
        <v>15</v>
      </c>
    </row>
    <row r="75" spans="2:5" ht="12.75">
      <c r="B75" t="s">
        <v>742</v>
      </c>
      <c r="C75" s="2">
        <v>1995</v>
      </c>
      <c r="D75" t="s">
        <v>26</v>
      </c>
      <c r="E75" s="3" t="s">
        <v>15</v>
      </c>
    </row>
    <row r="76" spans="2:5" ht="12.75">
      <c r="B76" t="s">
        <v>762</v>
      </c>
      <c r="C76" s="2">
        <v>1994</v>
      </c>
      <c r="D76" t="s">
        <v>26</v>
      </c>
      <c r="E76" s="3" t="s">
        <v>15</v>
      </c>
    </row>
  </sheetData>
  <mergeCells count="1">
    <mergeCell ref="A1:E1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rowBreaks count="1" manualBreakCount="1">
    <brk id="5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D47" sqref="D47"/>
    </sheetView>
  </sheetViews>
  <sheetFormatPr defaultColWidth="9.00390625" defaultRowHeight="12.75"/>
  <cols>
    <col min="2" max="2" width="20.125" style="0" bestFit="1" customWidth="1"/>
    <col min="4" max="4" width="24.875" style="0" bestFit="1" customWidth="1"/>
  </cols>
  <sheetData>
    <row r="1" spans="1:5" ht="12.75">
      <c r="A1" s="20" t="s">
        <v>1327</v>
      </c>
      <c r="B1" s="20"/>
      <c r="C1" s="20"/>
      <c r="D1" s="20"/>
      <c r="E1" s="20"/>
    </row>
    <row r="2" spans="1:5" ht="12.75">
      <c r="A2" s="6"/>
      <c r="B2" s="6"/>
      <c r="C2" s="6"/>
      <c r="D2" s="6"/>
      <c r="E2" s="6"/>
    </row>
    <row r="3" spans="1:5" ht="12.75">
      <c r="A3" s="6"/>
      <c r="B3" s="6"/>
      <c r="C3" s="6"/>
      <c r="D3" s="6"/>
      <c r="E3" s="6"/>
    </row>
    <row r="5" ht="12.75">
      <c r="A5" s="1" t="s">
        <v>133</v>
      </c>
    </row>
    <row r="6" spans="1:6" ht="12.75">
      <c r="A6" t="s">
        <v>104</v>
      </c>
      <c r="B6" t="s">
        <v>76</v>
      </c>
      <c r="C6" s="2">
        <v>2002</v>
      </c>
      <c r="D6" t="s">
        <v>12</v>
      </c>
      <c r="E6" s="3" t="s">
        <v>1200</v>
      </c>
      <c r="F6">
        <v>8</v>
      </c>
    </row>
    <row r="7" spans="1:6" ht="12.75">
      <c r="A7" t="s">
        <v>105</v>
      </c>
      <c r="B7" t="s">
        <v>78</v>
      </c>
      <c r="C7" s="2">
        <v>2002</v>
      </c>
      <c r="D7" t="s">
        <v>21</v>
      </c>
      <c r="E7" s="3" t="s">
        <v>102</v>
      </c>
      <c r="F7">
        <v>7</v>
      </c>
    </row>
    <row r="8" spans="1:6" ht="12.75">
      <c r="A8" t="s">
        <v>106</v>
      </c>
      <c r="B8" t="s">
        <v>97</v>
      </c>
      <c r="C8" s="2">
        <v>2002</v>
      </c>
      <c r="D8" t="s">
        <v>65</v>
      </c>
      <c r="E8" s="3" t="s">
        <v>1351</v>
      </c>
      <c r="F8">
        <v>6</v>
      </c>
    </row>
    <row r="9" spans="1:6" ht="12.75">
      <c r="A9" t="s">
        <v>107</v>
      </c>
      <c r="B9" t="s">
        <v>95</v>
      </c>
      <c r="C9" s="2">
        <v>2002</v>
      </c>
      <c r="D9" t="s">
        <v>26</v>
      </c>
      <c r="E9" s="3" t="s">
        <v>196</v>
      </c>
      <c r="F9">
        <v>5</v>
      </c>
    </row>
    <row r="10" spans="1:6" ht="12.75">
      <c r="A10" t="s">
        <v>108</v>
      </c>
      <c r="B10" t="s">
        <v>70</v>
      </c>
      <c r="C10" s="2">
        <v>2002</v>
      </c>
      <c r="D10" t="s">
        <v>26</v>
      </c>
      <c r="E10" s="3" t="s">
        <v>1352</v>
      </c>
      <c r="F10">
        <v>4</v>
      </c>
    </row>
    <row r="11" spans="1:6" ht="12.75">
      <c r="A11" t="s">
        <v>109</v>
      </c>
      <c r="B11" t="s">
        <v>62</v>
      </c>
      <c r="C11" s="2">
        <v>2002</v>
      </c>
      <c r="D11" t="s">
        <v>21</v>
      </c>
      <c r="E11" s="3" t="s">
        <v>1353</v>
      </c>
      <c r="F11">
        <v>3</v>
      </c>
    </row>
    <row r="12" spans="1:6" ht="12.75">
      <c r="A12" t="s">
        <v>110</v>
      </c>
      <c r="B12" t="s">
        <v>58</v>
      </c>
      <c r="C12" s="2">
        <v>2002</v>
      </c>
      <c r="D12" t="s">
        <v>12</v>
      </c>
      <c r="E12" s="3" t="s">
        <v>1171</v>
      </c>
      <c r="F12">
        <v>2</v>
      </c>
    </row>
    <row r="13" spans="1:6" ht="12.75">
      <c r="A13" t="s">
        <v>111</v>
      </c>
      <c r="B13" t="s">
        <v>74</v>
      </c>
      <c r="C13" s="2">
        <v>2002</v>
      </c>
      <c r="D13" t="s">
        <v>21</v>
      </c>
      <c r="E13" s="3" t="s">
        <v>189</v>
      </c>
      <c r="F13">
        <v>1</v>
      </c>
    </row>
    <row r="14" spans="1:5" ht="12.75">
      <c r="A14" t="s">
        <v>112</v>
      </c>
      <c r="B14" t="s">
        <v>80</v>
      </c>
      <c r="C14" s="2">
        <v>2002</v>
      </c>
      <c r="D14" t="s">
        <v>21</v>
      </c>
      <c r="E14" s="3" t="s">
        <v>1348</v>
      </c>
    </row>
    <row r="15" spans="1:5" ht="12.75">
      <c r="A15" t="s">
        <v>113</v>
      </c>
      <c r="B15" t="s">
        <v>101</v>
      </c>
      <c r="C15" s="2">
        <v>2002</v>
      </c>
      <c r="D15" t="s">
        <v>26</v>
      </c>
      <c r="E15" s="3" t="s">
        <v>1347</v>
      </c>
    </row>
    <row r="16" spans="1:5" ht="12.75">
      <c r="A16" t="s">
        <v>114</v>
      </c>
      <c r="B16" t="s">
        <v>54</v>
      </c>
      <c r="C16" s="2">
        <v>2002</v>
      </c>
      <c r="D16" t="s">
        <v>21</v>
      </c>
      <c r="E16" s="3" t="s">
        <v>1344</v>
      </c>
    </row>
    <row r="17" spans="1:5" ht="12.75">
      <c r="A17" t="s">
        <v>115</v>
      </c>
      <c r="B17" t="s">
        <v>86</v>
      </c>
      <c r="C17" s="2">
        <v>2002</v>
      </c>
      <c r="D17" t="s">
        <v>26</v>
      </c>
      <c r="E17" s="3" t="s">
        <v>1346</v>
      </c>
    </row>
    <row r="18" spans="1:5" ht="12.75">
      <c r="A18" t="s">
        <v>116</v>
      </c>
      <c r="B18" t="s">
        <v>88</v>
      </c>
      <c r="C18" s="2">
        <v>2002</v>
      </c>
      <c r="D18" t="s">
        <v>26</v>
      </c>
      <c r="E18" s="3" t="s">
        <v>1350</v>
      </c>
    </row>
    <row r="19" spans="1:5" ht="12.75">
      <c r="A19" t="s">
        <v>117</v>
      </c>
      <c r="B19" t="s">
        <v>46</v>
      </c>
      <c r="C19" s="2">
        <v>2002</v>
      </c>
      <c r="D19" t="s">
        <v>21</v>
      </c>
      <c r="E19" s="3" t="s">
        <v>1339</v>
      </c>
    </row>
    <row r="20" spans="1:5" ht="12.75">
      <c r="A20" t="s">
        <v>117</v>
      </c>
      <c r="B20" t="s">
        <v>60</v>
      </c>
      <c r="C20" s="2">
        <v>2002</v>
      </c>
      <c r="D20" t="s">
        <v>21</v>
      </c>
      <c r="E20" s="3" t="s">
        <v>1339</v>
      </c>
    </row>
    <row r="21" spans="1:5" ht="12.75">
      <c r="A21" t="s">
        <v>119</v>
      </c>
      <c r="B21" t="s">
        <v>99</v>
      </c>
      <c r="C21" s="2">
        <v>2002</v>
      </c>
      <c r="D21" t="s">
        <v>26</v>
      </c>
      <c r="E21" s="3" t="s">
        <v>1345</v>
      </c>
    </row>
    <row r="22" spans="1:5" ht="12.75">
      <c r="A22" t="s">
        <v>120</v>
      </c>
      <c r="B22" t="s">
        <v>48</v>
      </c>
      <c r="C22" s="2">
        <v>2002</v>
      </c>
      <c r="D22" t="s">
        <v>26</v>
      </c>
      <c r="E22" s="3" t="s">
        <v>1341</v>
      </c>
    </row>
    <row r="23" spans="1:5" ht="12.75">
      <c r="A23" t="s">
        <v>121</v>
      </c>
      <c r="B23" t="s">
        <v>30</v>
      </c>
      <c r="C23" s="2">
        <v>2002</v>
      </c>
      <c r="D23" t="s">
        <v>4</v>
      </c>
      <c r="E23" s="3" t="s">
        <v>1331</v>
      </c>
    </row>
    <row r="24" spans="1:5" ht="12.75">
      <c r="A24" t="s">
        <v>122</v>
      </c>
      <c r="B24" t="s">
        <v>16</v>
      </c>
      <c r="C24" s="2">
        <v>2002</v>
      </c>
      <c r="D24" t="s">
        <v>4</v>
      </c>
      <c r="E24" s="3" t="s">
        <v>1328</v>
      </c>
    </row>
    <row r="25" spans="1:5" ht="12.75">
      <c r="A25" t="s">
        <v>123</v>
      </c>
      <c r="B25" t="s">
        <v>6</v>
      </c>
      <c r="C25" s="2">
        <v>2002</v>
      </c>
      <c r="D25" t="s">
        <v>4</v>
      </c>
      <c r="E25" s="3" t="s">
        <v>840</v>
      </c>
    </row>
    <row r="26" spans="1:5" ht="12.75">
      <c r="A26" t="s">
        <v>124</v>
      </c>
      <c r="B26" t="s">
        <v>3</v>
      </c>
      <c r="C26" s="2">
        <v>2002</v>
      </c>
      <c r="D26" t="s">
        <v>4</v>
      </c>
      <c r="E26" s="3" t="s">
        <v>1330</v>
      </c>
    </row>
    <row r="27" spans="3:5" ht="12.75">
      <c r="C27" s="2"/>
      <c r="E27" s="3"/>
    </row>
    <row r="28" spans="3:5" ht="12.75">
      <c r="C28" s="2"/>
      <c r="E28" s="3"/>
    </row>
    <row r="29" spans="1:5" ht="12.75">
      <c r="A29" s="7" t="s">
        <v>1164</v>
      </c>
      <c r="C29" s="2"/>
      <c r="E29" s="3"/>
    </row>
    <row r="30" spans="1:6" ht="12.75">
      <c r="A30" t="s">
        <v>104</v>
      </c>
      <c r="B30" t="s">
        <v>64</v>
      </c>
      <c r="C30" s="2">
        <v>2003</v>
      </c>
      <c r="D30" t="s">
        <v>65</v>
      </c>
      <c r="E30" s="3" t="s">
        <v>1349</v>
      </c>
      <c r="F30">
        <v>8</v>
      </c>
    </row>
    <row r="31" spans="1:6" ht="12.75">
      <c r="A31" t="s">
        <v>105</v>
      </c>
      <c r="B31" t="s">
        <v>72</v>
      </c>
      <c r="C31" s="2">
        <v>2003</v>
      </c>
      <c r="D31" t="s">
        <v>21</v>
      </c>
      <c r="E31" s="3" t="s">
        <v>826</v>
      </c>
      <c r="F31">
        <v>7</v>
      </c>
    </row>
    <row r="32" spans="1:6" ht="12.75">
      <c r="A32" t="s">
        <v>106</v>
      </c>
      <c r="B32" t="s">
        <v>44</v>
      </c>
      <c r="C32" s="2">
        <v>2003</v>
      </c>
      <c r="D32" t="s">
        <v>26</v>
      </c>
      <c r="E32" s="3" t="s">
        <v>1340</v>
      </c>
      <c r="F32">
        <v>6</v>
      </c>
    </row>
    <row r="33" spans="1:6" ht="12.75">
      <c r="A33" t="s">
        <v>107</v>
      </c>
      <c r="B33" t="s">
        <v>32</v>
      </c>
      <c r="C33" s="2">
        <v>2003</v>
      </c>
      <c r="D33" t="s">
        <v>4</v>
      </c>
      <c r="E33" s="3" t="s">
        <v>1333</v>
      </c>
      <c r="F33">
        <v>5</v>
      </c>
    </row>
    <row r="34" spans="1:6" ht="12.75">
      <c r="A34" t="s">
        <v>108</v>
      </c>
      <c r="B34" t="s">
        <v>1336</v>
      </c>
      <c r="C34" s="2">
        <v>2003</v>
      </c>
      <c r="D34" t="s">
        <v>26</v>
      </c>
      <c r="E34" s="3" t="s">
        <v>1337</v>
      </c>
      <c r="F34">
        <v>4</v>
      </c>
    </row>
    <row r="35" spans="1:6" ht="12.75">
      <c r="A35" t="s">
        <v>109</v>
      </c>
      <c r="B35" t="s">
        <v>36</v>
      </c>
      <c r="C35" s="2">
        <v>2003</v>
      </c>
      <c r="D35" t="s">
        <v>9</v>
      </c>
      <c r="E35" s="3" t="s">
        <v>1334</v>
      </c>
      <c r="F35">
        <v>3</v>
      </c>
    </row>
    <row r="36" spans="1:6" ht="12.75">
      <c r="A36" t="s">
        <v>110</v>
      </c>
      <c r="B36" t="s">
        <v>0</v>
      </c>
      <c r="C36" s="2">
        <v>2003</v>
      </c>
      <c r="D36" t="s">
        <v>1</v>
      </c>
      <c r="E36" s="3" t="s">
        <v>1332</v>
      </c>
      <c r="F36">
        <v>2</v>
      </c>
    </row>
    <row r="37" spans="1:6" ht="12.75">
      <c r="A37" t="s">
        <v>111</v>
      </c>
      <c r="B37" t="s">
        <v>1342</v>
      </c>
      <c r="C37" s="2">
        <v>2003</v>
      </c>
      <c r="D37" t="s">
        <v>26</v>
      </c>
      <c r="E37" s="3" t="s">
        <v>1343</v>
      </c>
      <c r="F37">
        <v>1</v>
      </c>
    </row>
    <row r="38" spans="1:5" ht="12.75">
      <c r="A38" t="s">
        <v>112</v>
      </c>
      <c r="B38" t="s">
        <v>68</v>
      </c>
      <c r="C38" s="2">
        <v>2003</v>
      </c>
      <c r="D38" t="s">
        <v>26</v>
      </c>
      <c r="E38" s="3" t="s">
        <v>1338</v>
      </c>
    </row>
    <row r="39" spans="1:5" ht="12.75">
      <c r="A39" t="s">
        <v>113</v>
      </c>
      <c r="B39" t="s">
        <v>34</v>
      </c>
      <c r="C39" s="2">
        <v>2003</v>
      </c>
      <c r="D39" t="s">
        <v>9</v>
      </c>
      <c r="E39" s="3" t="s">
        <v>1335</v>
      </c>
    </row>
    <row r="40" spans="1:5" ht="12.75">
      <c r="A40" t="s">
        <v>114</v>
      </c>
      <c r="B40" t="s">
        <v>8</v>
      </c>
      <c r="C40" s="2">
        <v>2004</v>
      </c>
      <c r="D40" t="s">
        <v>9</v>
      </c>
      <c r="E40" s="3" t="s">
        <v>1329</v>
      </c>
    </row>
    <row r="41" spans="2:5" ht="12.75">
      <c r="B41" t="s">
        <v>52</v>
      </c>
      <c r="C41" s="2">
        <v>2003</v>
      </c>
      <c r="D41" t="s">
        <v>26</v>
      </c>
      <c r="E41" s="3" t="s">
        <v>15</v>
      </c>
    </row>
  </sheetData>
  <mergeCells count="1">
    <mergeCell ref="A1:E1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B34" sqref="B34"/>
    </sheetView>
  </sheetViews>
  <sheetFormatPr defaultColWidth="9.00390625" defaultRowHeight="12.75"/>
  <cols>
    <col min="2" max="2" width="16.375" style="0" bestFit="1" customWidth="1"/>
    <col min="4" max="4" width="29.25390625" style="0" bestFit="1" customWidth="1"/>
  </cols>
  <sheetData>
    <row r="1" spans="1:5" ht="12.75">
      <c r="A1" s="20" t="s">
        <v>1354</v>
      </c>
      <c r="B1" s="20"/>
      <c r="C1" s="20"/>
      <c r="D1" s="20"/>
      <c r="E1" s="20"/>
    </row>
    <row r="4" ht="12.75">
      <c r="A4" s="1" t="s">
        <v>133</v>
      </c>
    </row>
    <row r="5" spans="1:6" ht="12.75">
      <c r="A5" t="s">
        <v>104</v>
      </c>
      <c r="B5" t="s">
        <v>1199</v>
      </c>
      <c r="C5">
        <v>2002</v>
      </c>
      <c r="D5" t="s">
        <v>1194</v>
      </c>
      <c r="E5" s="3" t="s">
        <v>1375</v>
      </c>
      <c r="F5">
        <v>8</v>
      </c>
    </row>
    <row r="6" spans="1:6" ht="12.75">
      <c r="A6" t="s">
        <v>105</v>
      </c>
      <c r="B6" t="s">
        <v>203</v>
      </c>
      <c r="C6">
        <v>2002</v>
      </c>
      <c r="D6" t="s">
        <v>9</v>
      </c>
      <c r="E6" s="3" t="s">
        <v>1373</v>
      </c>
      <c r="F6">
        <v>7</v>
      </c>
    </row>
    <row r="7" spans="1:6" ht="12.75">
      <c r="A7" t="s">
        <v>106</v>
      </c>
      <c r="B7" t="s">
        <v>192</v>
      </c>
      <c r="C7">
        <v>2002</v>
      </c>
      <c r="D7" t="s">
        <v>193</v>
      </c>
      <c r="E7" s="3" t="s">
        <v>1372</v>
      </c>
      <c r="F7">
        <v>6</v>
      </c>
    </row>
    <row r="8" spans="1:6" ht="12.75">
      <c r="A8" t="s">
        <v>107</v>
      </c>
      <c r="B8" t="s">
        <v>180</v>
      </c>
      <c r="C8">
        <v>2002</v>
      </c>
      <c r="D8" t="s">
        <v>19</v>
      </c>
      <c r="E8" s="3" t="s">
        <v>1376</v>
      </c>
      <c r="F8">
        <v>5</v>
      </c>
    </row>
    <row r="9" spans="1:6" ht="12.75">
      <c r="A9" t="s">
        <v>108</v>
      </c>
      <c r="B9" t="s">
        <v>197</v>
      </c>
      <c r="C9">
        <v>2002</v>
      </c>
      <c r="D9" t="s">
        <v>26</v>
      </c>
      <c r="E9" s="3" t="s">
        <v>1377</v>
      </c>
      <c r="F9">
        <v>4</v>
      </c>
    </row>
    <row r="10" spans="1:6" ht="12.75">
      <c r="A10" t="s">
        <v>109</v>
      </c>
      <c r="B10" t="s">
        <v>190</v>
      </c>
      <c r="C10">
        <v>2002</v>
      </c>
      <c r="D10" t="s">
        <v>26</v>
      </c>
      <c r="E10" s="3" t="s">
        <v>83</v>
      </c>
      <c r="F10">
        <v>3</v>
      </c>
    </row>
    <row r="11" spans="1:6" ht="12.75">
      <c r="A11" t="s">
        <v>110</v>
      </c>
      <c r="B11" t="s">
        <v>205</v>
      </c>
      <c r="C11">
        <v>2002</v>
      </c>
      <c r="D11" t="s">
        <v>21</v>
      </c>
      <c r="E11" s="3" t="s">
        <v>1374</v>
      </c>
      <c r="F11">
        <v>2</v>
      </c>
    </row>
    <row r="12" spans="1:6" ht="12.75">
      <c r="A12" t="s">
        <v>111</v>
      </c>
      <c r="B12" t="s">
        <v>207</v>
      </c>
      <c r="C12">
        <v>2002</v>
      </c>
      <c r="D12" t="s">
        <v>12</v>
      </c>
      <c r="E12" s="3" t="s">
        <v>824</v>
      </c>
      <c r="F12">
        <v>1</v>
      </c>
    </row>
    <row r="13" spans="1:5" ht="12.75">
      <c r="A13" t="s">
        <v>112</v>
      </c>
      <c r="B13" t="s">
        <v>182</v>
      </c>
      <c r="C13">
        <v>2002</v>
      </c>
      <c r="D13" t="s">
        <v>19</v>
      </c>
      <c r="E13" s="3" t="s">
        <v>162</v>
      </c>
    </row>
    <row r="14" spans="1:5" ht="12.75">
      <c r="A14" t="s">
        <v>113</v>
      </c>
      <c r="B14" t="s">
        <v>161</v>
      </c>
      <c r="C14">
        <v>2002</v>
      </c>
      <c r="D14" t="s">
        <v>9</v>
      </c>
      <c r="E14" s="3" t="s">
        <v>1369</v>
      </c>
    </row>
    <row r="15" spans="1:5" ht="12.75">
      <c r="A15" t="s">
        <v>114</v>
      </c>
      <c r="B15" t="s">
        <v>165</v>
      </c>
      <c r="C15">
        <v>2002</v>
      </c>
      <c r="D15" t="s">
        <v>26</v>
      </c>
      <c r="E15" s="3" t="s">
        <v>1367</v>
      </c>
    </row>
    <row r="16" spans="1:5" ht="12.75">
      <c r="A16" t="s">
        <v>115</v>
      </c>
      <c r="B16" t="s">
        <v>171</v>
      </c>
      <c r="C16">
        <v>2002</v>
      </c>
      <c r="D16" t="s">
        <v>19</v>
      </c>
      <c r="E16" s="3" t="s">
        <v>1365</v>
      </c>
    </row>
    <row r="17" spans="1:5" ht="12.75">
      <c r="A17" t="s">
        <v>116</v>
      </c>
      <c r="B17" t="s">
        <v>828</v>
      </c>
      <c r="C17">
        <v>2002</v>
      </c>
      <c r="D17" t="s">
        <v>193</v>
      </c>
      <c r="E17" s="3" t="s">
        <v>1361</v>
      </c>
    </row>
    <row r="18" spans="1:5" ht="12.75">
      <c r="A18" t="s">
        <v>117</v>
      </c>
      <c r="B18" t="s">
        <v>841</v>
      </c>
      <c r="C18">
        <v>2002</v>
      </c>
      <c r="D18" t="s">
        <v>26</v>
      </c>
      <c r="E18" s="3" t="s">
        <v>1368</v>
      </c>
    </row>
    <row r="19" spans="1:5" ht="12.75">
      <c r="A19" t="s">
        <v>118</v>
      </c>
      <c r="B19" t="s">
        <v>169</v>
      </c>
      <c r="C19">
        <v>2002</v>
      </c>
      <c r="D19" t="s">
        <v>19</v>
      </c>
      <c r="E19" s="3" t="s">
        <v>1366</v>
      </c>
    </row>
    <row r="20" spans="1:5" ht="12.75">
      <c r="A20" t="s">
        <v>119</v>
      </c>
      <c r="B20" t="s">
        <v>149</v>
      </c>
      <c r="C20">
        <v>2002</v>
      </c>
      <c r="D20" t="s">
        <v>19</v>
      </c>
      <c r="E20" s="3" t="s">
        <v>1370</v>
      </c>
    </row>
    <row r="21" spans="1:5" ht="12.75">
      <c r="A21" t="s">
        <v>120</v>
      </c>
      <c r="B21" t="s">
        <v>1355</v>
      </c>
      <c r="C21">
        <v>2002</v>
      </c>
      <c r="D21" t="s">
        <v>4</v>
      </c>
      <c r="E21" s="3" t="s">
        <v>1356</v>
      </c>
    </row>
    <row r="22" ht="12.75">
      <c r="E22" s="3"/>
    </row>
    <row r="23" ht="12.75">
      <c r="E23" s="3"/>
    </row>
    <row r="24" spans="1:5" ht="12.75">
      <c r="A24" s="7" t="s">
        <v>1164</v>
      </c>
      <c r="E24" s="3"/>
    </row>
    <row r="25" spans="1:6" ht="12.75">
      <c r="A25" t="s">
        <v>104</v>
      </c>
      <c r="B25" t="s">
        <v>163</v>
      </c>
      <c r="C25">
        <v>2003</v>
      </c>
      <c r="D25" t="s">
        <v>1363</v>
      </c>
      <c r="E25" s="3" t="s">
        <v>1364</v>
      </c>
      <c r="F25">
        <v>8</v>
      </c>
    </row>
    <row r="26" spans="1:6" ht="12.75">
      <c r="A26" t="s">
        <v>105</v>
      </c>
      <c r="B26" t="s">
        <v>177</v>
      </c>
      <c r="C26">
        <v>2003</v>
      </c>
      <c r="D26" t="s">
        <v>9</v>
      </c>
      <c r="E26" s="3" t="s">
        <v>1362</v>
      </c>
      <c r="F26">
        <v>7</v>
      </c>
    </row>
    <row r="27" spans="1:6" ht="12.75">
      <c r="A27" t="s">
        <v>106</v>
      </c>
      <c r="B27" t="s">
        <v>157</v>
      </c>
      <c r="C27">
        <v>2003</v>
      </c>
      <c r="D27" t="s">
        <v>4</v>
      </c>
      <c r="E27" s="3" t="s">
        <v>1359</v>
      </c>
      <c r="F27">
        <v>6</v>
      </c>
    </row>
    <row r="28" spans="1:6" ht="12.75">
      <c r="A28" t="s">
        <v>107</v>
      </c>
      <c r="B28" t="s">
        <v>832</v>
      </c>
      <c r="C28">
        <v>2004</v>
      </c>
      <c r="D28" t="s">
        <v>26</v>
      </c>
      <c r="E28" s="3" t="s">
        <v>154</v>
      </c>
      <c r="F28">
        <v>5</v>
      </c>
    </row>
    <row r="29" spans="1:6" ht="12.75">
      <c r="A29" t="s">
        <v>108</v>
      </c>
      <c r="B29" t="s">
        <v>151</v>
      </c>
      <c r="C29">
        <v>2003</v>
      </c>
      <c r="D29" t="s">
        <v>26</v>
      </c>
      <c r="E29" s="3" t="s">
        <v>1371</v>
      </c>
      <c r="F29">
        <v>4</v>
      </c>
    </row>
    <row r="30" spans="1:6" ht="12.75">
      <c r="A30" t="s">
        <v>109</v>
      </c>
      <c r="B30" t="s">
        <v>153</v>
      </c>
      <c r="C30">
        <v>2004</v>
      </c>
      <c r="D30" t="s">
        <v>19</v>
      </c>
      <c r="E30" s="3" t="s">
        <v>1360</v>
      </c>
      <c r="F30">
        <v>3</v>
      </c>
    </row>
    <row r="31" spans="1:6" ht="12.75">
      <c r="A31" t="s">
        <v>110</v>
      </c>
      <c r="B31" t="s">
        <v>1357</v>
      </c>
      <c r="C31">
        <v>2003</v>
      </c>
      <c r="D31" t="s">
        <v>26</v>
      </c>
      <c r="E31" s="3" t="s">
        <v>1358</v>
      </c>
      <c r="F31">
        <v>2</v>
      </c>
    </row>
  </sheetData>
  <mergeCells count="1">
    <mergeCell ref="A1:E1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28"/>
  <sheetViews>
    <sheetView workbookViewId="0" topLeftCell="A1">
      <selection activeCell="A114" sqref="A114:IV121"/>
    </sheetView>
  </sheetViews>
  <sheetFormatPr defaultColWidth="9.00390625" defaultRowHeight="12.75"/>
  <cols>
    <col min="2" max="2" width="23.875" style="0" customWidth="1"/>
    <col min="4" max="4" width="24.875" style="0" bestFit="1" customWidth="1"/>
  </cols>
  <sheetData>
    <row r="1" spans="2:5" ht="12.75">
      <c r="B1" s="16" t="s">
        <v>1378</v>
      </c>
      <c r="C1" s="16"/>
      <c r="D1" s="16"/>
      <c r="E1" s="16"/>
    </row>
    <row r="2" spans="2:5" ht="12.75">
      <c r="B2" s="6"/>
      <c r="C2" s="6"/>
      <c r="D2" s="6"/>
      <c r="E2" s="6"/>
    </row>
    <row r="3" spans="2:5" ht="12.75">
      <c r="B3" s="6"/>
      <c r="C3" s="6"/>
      <c r="D3" s="6"/>
      <c r="E3" s="6"/>
    </row>
    <row r="4" ht="12.75">
      <c r="A4" s="7" t="s">
        <v>484</v>
      </c>
    </row>
    <row r="5" spans="1:6" ht="12.75">
      <c r="A5" t="s">
        <v>104</v>
      </c>
      <c r="B5" t="s">
        <v>355</v>
      </c>
      <c r="C5" s="2">
        <v>2001</v>
      </c>
      <c r="D5" t="s">
        <v>21</v>
      </c>
      <c r="E5" s="3" t="s">
        <v>1089</v>
      </c>
      <c r="F5">
        <v>8</v>
      </c>
    </row>
    <row r="6" spans="1:6" ht="12.75">
      <c r="A6" t="s">
        <v>105</v>
      </c>
      <c r="B6" t="s">
        <v>278</v>
      </c>
      <c r="C6" s="2">
        <v>2001</v>
      </c>
      <c r="D6" t="s">
        <v>9</v>
      </c>
      <c r="E6" s="3" t="s">
        <v>1398</v>
      </c>
      <c r="F6">
        <v>7</v>
      </c>
    </row>
    <row r="7" spans="1:6" ht="12.75">
      <c r="A7" t="s">
        <v>106</v>
      </c>
      <c r="B7" t="s">
        <v>267</v>
      </c>
      <c r="C7" s="2">
        <v>2001</v>
      </c>
      <c r="D7" t="s">
        <v>21</v>
      </c>
      <c r="E7" s="3" t="s">
        <v>549</v>
      </c>
      <c r="F7">
        <v>6</v>
      </c>
    </row>
    <row r="8" spans="1:6" ht="12.75">
      <c r="A8" t="s">
        <v>107</v>
      </c>
      <c r="B8" t="s">
        <v>269</v>
      </c>
      <c r="C8" s="2">
        <v>2001</v>
      </c>
      <c r="D8" t="s">
        <v>21</v>
      </c>
      <c r="E8" s="3" t="s">
        <v>1400</v>
      </c>
      <c r="F8">
        <v>5</v>
      </c>
    </row>
    <row r="9" spans="1:6" ht="12.75">
      <c r="A9" t="s">
        <v>108</v>
      </c>
      <c r="B9" t="s">
        <v>311</v>
      </c>
      <c r="C9" s="2">
        <v>2001</v>
      </c>
      <c r="D9" t="s">
        <v>1</v>
      </c>
      <c r="E9" s="3" t="s">
        <v>1229</v>
      </c>
      <c r="F9">
        <v>4</v>
      </c>
    </row>
    <row r="10" spans="1:6" ht="12.75">
      <c r="A10" t="s">
        <v>109</v>
      </c>
      <c r="B10" t="s">
        <v>283</v>
      </c>
      <c r="C10" s="2">
        <v>2001</v>
      </c>
      <c r="D10" t="s">
        <v>284</v>
      </c>
      <c r="E10" s="3" t="s">
        <v>1390</v>
      </c>
      <c r="F10">
        <v>3</v>
      </c>
    </row>
    <row r="11" spans="1:6" ht="12.75">
      <c r="A11" t="s">
        <v>110</v>
      </c>
      <c r="B11" t="s">
        <v>236</v>
      </c>
      <c r="C11" s="2">
        <v>2001</v>
      </c>
      <c r="D11" t="s">
        <v>26</v>
      </c>
      <c r="E11" s="3" t="s">
        <v>1395</v>
      </c>
      <c r="F11">
        <v>2</v>
      </c>
    </row>
    <row r="12" spans="1:6" ht="12.75">
      <c r="A12" t="s">
        <v>111</v>
      </c>
      <c r="B12" t="s">
        <v>210</v>
      </c>
      <c r="C12" s="2">
        <v>2001</v>
      </c>
      <c r="D12" t="s">
        <v>4</v>
      </c>
      <c r="E12" s="3" t="s">
        <v>1384</v>
      </c>
      <c r="F12">
        <v>1</v>
      </c>
    </row>
    <row r="13" spans="1:5" ht="12.75">
      <c r="A13" t="s">
        <v>112</v>
      </c>
      <c r="B13" t="s">
        <v>240</v>
      </c>
      <c r="C13" s="2">
        <v>2001</v>
      </c>
      <c r="D13" t="s">
        <v>26</v>
      </c>
      <c r="E13" s="3" t="s">
        <v>1396</v>
      </c>
    </row>
    <row r="14" spans="1:5" ht="12.75">
      <c r="A14" t="s">
        <v>113</v>
      </c>
      <c r="B14" t="s">
        <v>1382</v>
      </c>
      <c r="C14" s="2">
        <v>2001</v>
      </c>
      <c r="D14" t="s">
        <v>4</v>
      </c>
      <c r="E14" s="3" t="s">
        <v>1383</v>
      </c>
    </row>
    <row r="15" spans="1:5" ht="12.75">
      <c r="A15" t="s">
        <v>114</v>
      </c>
      <c r="B15" t="s">
        <v>867</v>
      </c>
      <c r="C15" s="2">
        <v>2001</v>
      </c>
      <c r="D15" t="s">
        <v>193</v>
      </c>
      <c r="E15" s="3" t="s">
        <v>1389</v>
      </c>
    </row>
    <row r="16" spans="1:5" ht="12.75">
      <c r="A16" t="s">
        <v>115</v>
      </c>
      <c r="B16" t="s">
        <v>220</v>
      </c>
      <c r="C16" s="2">
        <v>2001</v>
      </c>
      <c r="D16" t="s">
        <v>9</v>
      </c>
      <c r="E16" s="3" t="s">
        <v>1397</v>
      </c>
    </row>
    <row r="17" spans="1:5" ht="12.75">
      <c r="A17" t="s">
        <v>116</v>
      </c>
      <c r="B17" t="s">
        <v>216</v>
      </c>
      <c r="C17" s="2">
        <v>2001</v>
      </c>
      <c r="D17" t="s">
        <v>9</v>
      </c>
      <c r="E17" s="3" t="s">
        <v>1387</v>
      </c>
    </row>
    <row r="18" spans="1:5" ht="12.75">
      <c r="A18" t="s">
        <v>117</v>
      </c>
      <c r="B18" t="s">
        <v>212</v>
      </c>
      <c r="C18" s="2">
        <v>2001</v>
      </c>
      <c r="D18" t="s">
        <v>4</v>
      </c>
      <c r="E18" s="3" t="s">
        <v>1386</v>
      </c>
    </row>
    <row r="19" spans="2:5" ht="12.75">
      <c r="B19" t="s">
        <v>877</v>
      </c>
      <c r="C19" s="2">
        <v>2001</v>
      </c>
      <c r="D19" t="s">
        <v>9</v>
      </c>
      <c r="E19" s="3" t="s">
        <v>15</v>
      </c>
    </row>
    <row r="20" spans="3:5" ht="12.75">
      <c r="C20" s="2"/>
      <c r="E20" s="3"/>
    </row>
    <row r="21" spans="3:5" ht="12.75">
      <c r="C21" s="2"/>
      <c r="E21" s="3"/>
    </row>
    <row r="22" spans="1:5" ht="12.75">
      <c r="A22" s="7" t="s">
        <v>486</v>
      </c>
      <c r="C22" s="2"/>
      <c r="E22" s="3"/>
    </row>
    <row r="23" spans="1:6" ht="12.75">
      <c r="A23" t="s">
        <v>104</v>
      </c>
      <c r="B23" t="s">
        <v>357</v>
      </c>
      <c r="C23" s="2">
        <v>2000</v>
      </c>
      <c r="D23" t="s">
        <v>26</v>
      </c>
      <c r="E23" s="3" t="s">
        <v>1421</v>
      </c>
      <c r="F23">
        <v>8</v>
      </c>
    </row>
    <row r="24" spans="1:6" ht="12.75">
      <c r="A24" t="s">
        <v>105</v>
      </c>
      <c r="B24" t="s">
        <v>338</v>
      </c>
      <c r="C24" s="2">
        <v>2000</v>
      </c>
      <c r="D24" t="s">
        <v>93</v>
      </c>
      <c r="E24" s="3" t="s">
        <v>1435</v>
      </c>
      <c r="F24">
        <v>7</v>
      </c>
    </row>
    <row r="25" spans="1:6" ht="12.75">
      <c r="A25" t="s">
        <v>106</v>
      </c>
      <c r="B25" t="s">
        <v>349</v>
      </c>
      <c r="C25" s="2">
        <v>2000</v>
      </c>
      <c r="D25" t="s">
        <v>9</v>
      </c>
      <c r="E25" s="3" t="s">
        <v>1425</v>
      </c>
      <c r="F25">
        <v>6</v>
      </c>
    </row>
    <row r="26" spans="1:6" ht="12.75">
      <c r="A26" t="s">
        <v>107</v>
      </c>
      <c r="B26" t="s">
        <v>290</v>
      </c>
      <c r="C26" s="2">
        <v>2000</v>
      </c>
      <c r="D26" t="s">
        <v>21</v>
      </c>
      <c r="E26" s="3" t="s">
        <v>1418</v>
      </c>
      <c r="F26">
        <v>5</v>
      </c>
    </row>
    <row r="27" spans="1:6" ht="12.75">
      <c r="A27" t="s">
        <v>108</v>
      </c>
      <c r="B27" t="s">
        <v>287</v>
      </c>
      <c r="C27" s="2">
        <v>2000</v>
      </c>
      <c r="D27" t="s">
        <v>9</v>
      </c>
      <c r="E27" s="3" t="s">
        <v>1409</v>
      </c>
      <c r="F27">
        <v>4</v>
      </c>
    </row>
    <row r="28" spans="1:6" ht="12.75">
      <c r="A28" t="s">
        <v>109</v>
      </c>
      <c r="B28" t="s">
        <v>281</v>
      </c>
      <c r="C28" s="2">
        <v>2000</v>
      </c>
      <c r="D28" t="s">
        <v>9</v>
      </c>
      <c r="E28" s="3" t="s">
        <v>1405</v>
      </c>
      <c r="F28">
        <v>3</v>
      </c>
    </row>
    <row r="29" spans="1:6" ht="12.75">
      <c r="A29" t="s">
        <v>110</v>
      </c>
      <c r="B29" t="s">
        <v>320</v>
      </c>
      <c r="C29" s="2">
        <v>2000</v>
      </c>
      <c r="D29" t="s">
        <v>21</v>
      </c>
      <c r="E29" s="3" t="s">
        <v>1406</v>
      </c>
      <c r="F29">
        <v>2</v>
      </c>
    </row>
    <row r="30" spans="1:6" ht="12.75">
      <c r="A30" t="s">
        <v>111</v>
      </c>
      <c r="B30" t="s">
        <v>330</v>
      </c>
      <c r="C30" s="2">
        <v>2000</v>
      </c>
      <c r="D30" t="s">
        <v>26</v>
      </c>
      <c r="E30" s="3" t="s">
        <v>1413</v>
      </c>
      <c r="F30">
        <v>1</v>
      </c>
    </row>
    <row r="31" spans="1:5" ht="12.75">
      <c r="A31" t="s">
        <v>112</v>
      </c>
      <c r="B31" t="s">
        <v>315</v>
      </c>
      <c r="C31" s="2">
        <v>2000</v>
      </c>
      <c r="D31" t="s">
        <v>193</v>
      </c>
      <c r="E31" s="3" t="s">
        <v>940</v>
      </c>
    </row>
    <row r="32" spans="1:5" ht="12.75">
      <c r="A32" t="s">
        <v>113</v>
      </c>
      <c r="B32" t="s">
        <v>347</v>
      </c>
      <c r="C32" s="2">
        <v>2000</v>
      </c>
      <c r="D32" t="s">
        <v>138</v>
      </c>
      <c r="E32" s="3" t="s">
        <v>1422</v>
      </c>
    </row>
    <row r="33" spans="1:5" ht="12.75">
      <c r="A33" t="s">
        <v>114</v>
      </c>
      <c r="B33" t="s">
        <v>309</v>
      </c>
      <c r="C33" s="2">
        <v>2000</v>
      </c>
      <c r="D33" t="s">
        <v>26</v>
      </c>
      <c r="E33" s="3" t="s">
        <v>1404</v>
      </c>
    </row>
    <row r="34" spans="1:5" ht="12.75">
      <c r="A34" t="s">
        <v>115</v>
      </c>
      <c r="B34" t="s">
        <v>318</v>
      </c>
      <c r="C34" s="2">
        <v>2000</v>
      </c>
      <c r="D34" t="s">
        <v>26</v>
      </c>
      <c r="E34" s="3" t="s">
        <v>1410</v>
      </c>
    </row>
    <row r="35" spans="1:5" ht="12.75">
      <c r="A35" t="s">
        <v>116</v>
      </c>
      <c r="B35" t="s">
        <v>292</v>
      </c>
      <c r="C35" s="2">
        <v>2000</v>
      </c>
      <c r="D35" t="s">
        <v>93</v>
      </c>
      <c r="E35" s="3" t="s">
        <v>1411</v>
      </c>
    </row>
    <row r="36" spans="1:5" ht="12.75">
      <c r="A36" t="s">
        <v>117</v>
      </c>
      <c r="B36" t="s">
        <v>869</v>
      </c>
      <c r="C36" s="2">
        <v>2000</v>
      </c>
      <c r="D36" t="s">
        <v>193</v>
      </c>
      <c r="E36" s="3" t="s">
        <v>1381</v>
      </c>
    </row>
    <row r="37" spans="1:5" ht="12.75">
      <c r="A37" t="s">
        <v>118</v>
      </c>
      <c r="B37" t="s">
        <v>254</v>
      </c>
      <c r="C37" s="2">
        <v>2000</v>
      </c>
      <c r="D37" t="s">
        <v>255</v>
      </c>
      <c r="E37" s="3" t="s">
        <v>1391</v>
      </c>
    </row>
    <row r="38" spans="1:5" ht="12.75">
      <c r="A38" t="s">
        <v>119</v>
      </c>
      <c r="B38" t="s">
        <v>273</v>
      </c>
      <c r="C38" s="2">
        <v>2000</v>
      </c>
      <c r="D38" t="s">
        <v>9</v>
      </c>
      <c r="E38" s="3" t="s">
        <v>1388</v>
      </c>
    </row>
    <row r="39" spans="1:5" ht="12.75">
      <c r="A39" t="s">
        <v>120</v>
      </c>
      <c r="B39" t="s">
        <v>218</v>
      </c>
      <c r="C39" s="2">
        <v>2000</v>
      </c>
      <c r="D39" t="s">
        <v>21</v>
      </c>
      <c r="E39" s="3" t="s">
        <v>1393</v>
      </c>
    </row>
    <row r="40" spans="1:5" ht="12.75">
      <c r="A40" t="s">
        <v>121</v>
      </c>
      <c r="B40" t="s">
        <v>224</v>
      </c>
      <c r="C40" s="2">
        <v>2000</v>
      </c>
      <c r="D40" t="s">
        <v>4</v>
      </c>
      <c r="E40" s="3" t="s">
        <v>1394</v>
      </c>
    </row>
    <row r="41" spans="1:5" ht="12.75">
      <c r="A41" t="s">
        <v>122</v>
      </c>
      <c r="B41" t="s">
        <v>871</v>
      </c>
      <c r="C41" s="2">
        <v>2000</v>
      </c>
      <c r="D41" t="s">
        <v>193</v>
      </c>
      <c r="E41" s="3" t="s">
        <v>1385</v>
      </c>
    </row>
    <row r="42" spans="2:5" ht="12.75">
      <c r="B42" t="s">
        <v>289</v>
      </c>
      <c r="C42" s="2">
        <v>2000</v>
      </c>
      <c r="D42" t="s">
        <v>26</v>
      </c>
      <c r="E42" s="3" t="s">
        <v>15</v>
      </c>
    </row>
    <row r="43" spans="2:5" ht="12.75">
      <c r="B43" t="s">
        <v>275</v>
      </c>
      <c r="C43" s="2">
        <v>2000</v>
      </c>
      <c r="D43" t="s">
        <v>9</v>
      </c>
      <c r="E43" s="3" t="s">
        <v>15</v>
      </c>
    </row>
    <row r="44" spans="3:5" ht="12.75">
      <c r="C44" s="2"/>
      <c r="E44" s="3"/>
    </row>
    <row r="45" spans="3:5" ht="12.75">
      <c r="C45" s="2"/>
      <c r="E45" s="3"/>
    </row>
    <row r="46" spans="1:5" ht="12.75">
      <c r="A46" s="7" t="s">
        <v>487</v>
      </c>
      <c r="C46" s="2"/>
      <c r="E46" s="3"/>
    </row>
    <row r="47" spans="1:6" ht="12.75">
      <c r="A47" t="s">
        <v>104</v>
      </c>
      <c r="B47" t="s">
        <v>368</v>
      </c>
      <c r="C47" s="2">
        <v>1999</v>
      </c>
      <c r="D47" t="s">
        <v>21</v>
      </c>
      <c r="E47" s="3" t="s">
        <v>1433</v>
      </c>
      <c r="F47">
        <v>8</v>
      </c>
    </row>
    <row r="48" spans="1:6" ht="12.75">
      <c r="A48" t="s">
        <v>105</v>
      </c>
      <c r="B48" t="s">
        <v>351</v>
      </c>
      <c r="C48" s="2">
        <v>1999</v>
      </c>
      <c r="D48" t="s">
        <v>21</v>
      </c>
      <c r="E48" s="3" t="s">
        <v>1428</v>
      </c>
      <c r="F48">
        <v>7</v>
      </c>
    </row>
    <row r="49" spans="1:6" ht="12.75">
      <c r="A49" t="s">
        <v>106</v>
      </c>
      <c r="B49" t="s">
        <v>366</v>
      </c>
      <c r="C49" s="2">
        <v>1999</v>
      </c>
      <c r="D49" t="s">
        <v>21</v>
      </c>
      <c r="E49" s="3" t="s">
        <v>1420</v>
      </c>
      <c r="F49">
        <v>6</v>
      </c>
    </row>
    <row r="50" spans="1:6" ht="12.75">
      <c r="A50" t="s">
        <v>107</v>
      </c>
      <c r="B50" t="s">
        <v>359</v>
      </c>
      <c r="C50" s="2">
        <v>1999</v>
      </c>
      <c r="D50" t="s">
        <v>21</v>
      </c>
      <c r="E50" s="3" t="s">
        <v>1423</v>
      </c>
      <c r="F50">
        <v>5</v>
      </c>
    </row>
    <row r="51" spans="1:6" ht="12.75">
      <c r="A51" t="s">
        <v>108</v>
      </c>
      <c r="B51" t="s">
        <v>353</v>
      </c>
      <c r="C51" s="2">
        <v>1999</v>
      </c>
      <c r="D51" t="s">
        <v>26</v>
      </c>
      <c r="E51" s="3" t="s">
        <v>1587</v>
      </c>
      <c r="F51">
        <v>4</v>
      </c>
    </row>
    <row r="52" spans="1:6" ht="12.75">
      <c r="A52" t="s">
        <v>109</v>
      </c>
      <c r="B52" t="s">
        <v>301</v>
      </c>
      <c r="C52" s="2">
        <v>1999</v>
      </c>
      <c r="D52" s="5" t="s">
        <v>65</v>
      </c>
      <c r="E52" s="3" t="s">
        <v>1416</v>
      </c>
      <c r="F52">
        <v>3</v>
      </c>
    </row>
    <row r="53" spans="1:6" ht="12.75">
      <c r="A53" t="s">
        <v>110</v>
      </c>
      <c r="B53" t="s">
        <v>332</v>
      </c>
      <c r="C53" s="2">
        <v>1999</v>
      </c>
      <c r="D53" t="s">
        <v>299</v>
      </c>
      <c r="E53" s="3" t="s">
        <v>1415</v>
      </c>
      <c r="F53">
        <v>2</v>
      </c>
    </row>
    <row r="54" spans="1:6" ht="12.75">
      <c r="A54" t="s">
        <v>111</v>
      </c>
      <c r="B54" t="s">
        <v>328</v>
      </c>
      <c r="C54" s="2">
        <v>1999</v>
      </c>
      <c r="D54" t="s">
        <v>26</v>
      </c>
      <c r="E54" s="3" t="s">
        <v>1424</v>
      </c>
      <c r="F54">
        <v>1</v>
      </c>
    </row>
    <row r="55" spans="1:5" ht="12.75">
      <c r="A55" t="s">
        <v>112</v>
      </c>
      <c r="B55" t="s">
        <v>303</v>
      </c>
      <c r="C55" s="2">
        <v>1999</v>
      </c>
      <c r="D55" t="s">
        <v>65</v>
      </c>
      <c r="E55" s="3" t="s">
        <v>1414</v>
      </c>
    </row>
    <row r="56" spans="1:5" ht="12.75">
      <c r="A56" t="s">
        <v>113</v>
      </c>
      <c r="B56" t="s">
        <v>372</v>
      </c>
      <c r="C56" s="2">
        <v>1999</v>
      </c>
      <c r="D56" t="s">
        <v>9</v>
      </c>
      <c r="E56" s="3" t="s">
        <v>1072</v>
      </c>
    </row>
    <row r="57" spans="1:5" ht="12.75">
      <c r="A57" t="s">
        <v>114</v>
      </c>
      <c r="B57" t="s">
        <v>1228</v>
      </c>
      <c r="C57" s="2">
        <v>1999</v>
      </c>
      <c r="D57" t="s">
        <v>26</v>
      </c>
      <c r="E57" s="3" t="s">
        <v>1403</v>
      </c>
    </row>
    <row r="58" spans="1:5" ht="12.75">
      <c r="A58" t="s">
        <v>115</v>
      </c>
      <c r="B58" t="s">
        <v>259</v>
      </c>
      <c r="C58" s="2">
        <v>1999</v>
      </c>
      <c r="D58" t="s">
        <v>193</v>
      </c>
      <c r="E58" s="3" t="s">
        <v>1407</v>
      </c>
    </row>
    <row r="59" spans="1:5" ht="12.75">
      <c r="A59" t="s">
        <v>116</v>
      </c>
      <c r="B59" t="s">
        <v>249</v>
      </c>
      <c r="C59" s="2">
        <v>1999</v>
      </c>
      <c r="D59" t="s">
        <v>65</v>
      </c>
      <c r="E59" s="3" t="s">
        <v>543</v>
      </c>
    </row>
    <row r="60" spans="1:5" ht="12.75">
      <c r="A60" t="s">
        <v>117</v>
      </c>
      <c r="B60" t="s">
        <v>317</v>
      </c>
      <c r="C60" s="2">
        <v>1999</v>
      </c>
      <c r="D60" t="s">
        <v>26</v>
      </c>
      <c r="E60" s="3" t="s">
        <v>1402</v>
      </c>
    </row>
    <row r="61" spans="1:5" ht="12.75">
      <c r="A61" t="s">
        <v>118</v>
      </c>
      <c r="B61" t="s">
        <v>298</v>
      </c>
      <c r="C61" s="2">
        <v>1999</v>
      </c>
      <c r="D61" t="s">
        <v>299</v>
      </c>
      <c r="E61" s="3" t="s">
        <v>499</v>
      </c>
    </row>
    <row r="62" spans="1:5" ht="12.75">
      <c r="A62" t="s">
        <v>119</v>
      </c>
      <c r="B62" t="s">
        <v>1379</v>
      </c>
      <c r="C62" s="2">
        <v>1999</v>
      </c>
      <c r="D62" t="s">
        <v>193</v>
      </c>
      <c r="E62" s="3" t="s">
        <v>1380</v>
      </c>
    </row>
    <row r="63" spans="2:5" ht="12.75">
      <c r="B63" t="s">
        <v>344</v>
      </c>
      <c r="C63" s="2">
        <v>1999</v>
      </c>
      <c r="D63" t="s">
        <v>26</v>
      </c>
      <c r="E63" s="3" t="s">
        <v>15</v>
      </c>
    </row>
    <row r="64" spans="2:5" ht="12.75">
      <c r="B64" t="s">
        <v>380</v>
      </c>
      <c r="C64" s="2">
        <v>1999</v>
      </c>
      <c r="D64" t="s">
        <v>9</v>
      </c>
      <c r="E64" s="3" t="s">
        <v>15</v>
      </c>
    </row>
    <row r="65" spans="3:5" ht="12.75">
      <c r="C65" s="2"/>
      <c r="E65" s="3"/>
    </row>
    <row r="66" spans="3:5" ht="12.75">
      <c r="C66" s="2"/>
      <c r="E66" s="3"/>
    </row>
    <row r="67" spans="1:5" ht="12.75">
      <c r="A67" s="7" t="s">
        <v>488</v>
      </c>
      <c r="C67" s="2"/>
      <c r="E67" s="3"/>
    </row>
    <row r="68" spans="1:6" ht="12.75">
      <c r="A68" t="s">
        <v>104</v>
      </c>
      <c r="B68" t="s">
        <v>413</v>
      </c>
      <c r="C68" s="2">
        <v>1998</v>
      </c>
      <c r="D68" t="s">
        <v>93</v>
      </c>
      <c r="E68" s="3" t="s">
        <v>1439</v>
      </c>
      <c r="F68">
        <v>8</v>
      </c>
    </row>
    <row r="69" spans="1:6" ht="12.75">
      <c r="A69" t="s">
        <v>105</v>
      </c>
      <c r="B69" t="s">
        <v>364</v>
      </c>
      <c r="C69" s="2">
        <v>1998</v>
      </c>
      <c r="D69" t="s">
        <v>193</v>
      </c>
      <c r="E69" s="3" t="s">
        <v>669</v>
      </c>
      <c r="F69">
        <v>7</v>
      </c>
    </row>
    <row r="70" spans="1:6" ht="12.75">
      <c r="A70" t="s">
        <v>106</v>
      </c>
      <c r="B70" t="s">
        <v>403</v>
      </c>
      <c r="C70" s="2">
        <v>1998</v>
      </c>
      <c r="D70" t="s">
        <v>93</v>
      </c>
      <c r="E70" s="3" t="s">
        <v>1440</v>
      </c>
      <c r="F70">
        <v>6</v>
      </c>
    </row>
    <row r="71" spans="1:6" ht="12.75">
      <c r="A71" t="s">
        <v>107</v>
      </c>
      <c r="B71" t="s">
        <v>376</v>
      </c>
      <c r="C71" s="2">
        <v>1998</v>
      </c>
      <c r="D71" t="s">
        <v>26</v>
      </c>
      <c r="E71" s="3" t="s">
        <v>1432</v>
      </c>
      <c r="F71">
        <v>5</v>
      </c>
    </row>
    <row r="72" spans="1:6" ht="12.75">
      <c r="A72" t="s">
        <v>108</v>
      </c>
      <c r="B72" t="s">
        <v>361</v>
      </c>
      <c r="C72" s="2">
        <v>1998</v>
      </c>
      <c r="D72" t="s">
        <v>26</v>
      </c>
      <c r="E72" s="3" t="s">
        <v>1431</v>
      </c>
      <c r="F72">
        <v>4</v>
      </c>
    </row>
    <row r="73" spans="1:6" ht="12.75">
      <c r="A73" t="s">
        <v>109</v>
      </c>
      <c r="B73" t="s">
        <v>398</v>
      </c>
      <c r="C73" s="2">
        <v>1998</v>
      </c>
      <c r="D73" t="s">
        <v>21</v>
      </c>
      <c r="E73" s="3" t="s">
        <v>1429</v>
      </c>
      <c r="F73">
        <v>3</v>
      </c>
    </row>
    <row r="74" spans="1:6" ht="12.75">
      <c r="A74" t="s">
        <v>110</v>
      </c>
      <c r="B74" t="s">
        <v>374</v>
      </c>
      <c r="C74" s="2">
        <v>1998</v>
      </c>
      <c r="D74" t="s">
        <v>284</v>
      </c>
      <c r="E74" s="3" t="s">
        <v>1099</v>
      </c>
      <c r="F74">
        <v>2</v>
      </c>
    </row>
    <row r="75" spans="1:6" ht="12.75">
      <c r="A75" t="s">
        <v>111</v>
      </c>
      <c r="B75" t="s">
        <v>337</v>
      </c>
      <c r="C75" s="2">
        <v>1998</v>
      </c>
      <c r="D75" t="s">
        <v>12</v>
      </c>
      <c r="E75" s="3" t="s">
        <v>1101</v>
      </c>
      <c r="F75">
        <v>1</v>
      </c>
    </row>
    <row r="76" spans="1:5" ht="12.75">
      <c r="A76" t="s">
        <v>112</v>
      </c>
      <c r="B76" t="s">
        <v>342</v>
      </c>
      <c r="C76" s="2">
        <v>1998</v>
      </c>
      <c r="D76" t="s">
        <v>138</v>
      </c>
      <c r="E76" s="3" t="s">
        <v>1408</v>
      </c>
    </row>
    <row r="77" spans="1:5" ht="12.75">
      <c r="A77" t="s">
        <v>113</v>
      </c>
      <c r="B77" t="s">
        <v>305</v>
      </c>
      <c r="C77" s="2">
        <v>1998</v>
      </c>
      <c r="D77" t="s">
        <v>9</v>
      </c>
      <c r="E77" s="3" t="s">
        <v>1412</v>
      </c>
    </row>
    <row r="78" spans="1:5" ht="12.75">
      <c r="A78" t="s">
        <v>114</v>
      </c>
      <c r="B78" t="s">
        <v>307</v>
      </c>
      <c r="C78" s="2">
        <v>1998</v>
      </c>
      <c r="D78" t="s">
        <v>9</v>
      </c>
      <c r="E78" s="3" t="s">
        <v>1399</v>
      </c>
    </row>
    <row r="79" spans="1:5" ht="12.75">
      <c r="A79" t="s">
        <v>115</v>
      </c>
      <c r="B79" t="s">
        <v>294</v>
      </c>
      <c r="C79" s="2">
        <v>1998</v>
      </c>
      <c r="D79" t="s">
        <v>19</v>
      </c>
      <c r="E79" s="3" t="s">
        <v>1417</v>
      </c>
    </row>
    <row r="80" spans="1:5" ht="12.75">
      <c r="A80" t="s">
        <v>116</v>
      </c>
      <c r="B80" t="s">
        <v>252</v>
      </c>
      <c r="C80" s="2">
        <v>1998</v>
      </c>
      <c r="D80" t="s">
        <v>4</v>
      </c>
      <c r="E80" s="3" t="s">
        <v>1392</v>
      </c>
    </row>
    <row r="81" spans="2:5" ht="12.75">
      <c r="B81" t="s">
        <v>336</v>
      </c>
      <c r="C81" s="2">
        <v>1998</v>
      </c>
      <c r="D81" t="s">
        <v>26</v>
      </c>
      <c r="E81" s="3" t="s">
        <v>15</v>
      </c>
    </row>
    <row r="82" spans="2:5" ht="12.75">
      <c r="B82" t="s">
        <v>402</v>
      </c>
      <c r="C82" s="2">
        <v>1998</v>
      </c>
      <c r="D82" t="s">
        <v>26</v>
      </c>
      <c r="E82" s="3" t="s">
        <v>15</v>
      </c>
    </row>
    <row r="83" spans="3:5" ht="12.75">
      <c r="C83" s="2"/>
      <c r="E83" s="3"/>
    </row>
    <row r="84" spans="3:5" ht="12.75">
      <c r="C84" s="2"/>
      <c r="E84" s="3"/>
    </row>
    <row r="85" spans="1:5" ht="12.75">
      <c r="A85" s="7" t="s">
        <v>489</v>
      </c>
      <c r="C85" s="2"/>
      <c r="E85" s="3"/>
    </row>
    <row r="86" spans="1:6" ht="12.75">
      <c r="A86" t="s">
        <v>104</v>
      </c>
      <c r="B86" t="s">
        <v>431</v>
      </c>
      <c r="C86" s="2">
        <v>1997</v>
      </c>
      <c r="D86" t="s">
        <v>9</v>
      </c>
      <c r="E86" s="3" t="s">
        <v>1448</v>
      </c>
      <c r="F86">
        <v>8</v>
      </c>
    </row>
    <row r="87" spans="1:6" ht="12.75">
      <c r="A87" t="s">
        <v>105</v>
      </c>
      <c r="B87" t="s">
        <v>969</v>
      </c>
      <c r="C87" s="2">
        <v>1997</v>
      </c>
      <c r="D87" t="s">
        <v>284</v>
      </c>
      <c r="E87" s="3" t="s">
        <v>684</v>
      </c>
      <c r="F87">
        <v>7</v>
      </c>
    </row>
    <row r="88" spans="1:6" ht="12.75">
      <c r="A88" t="s">
        <v>106</v>
      </c>
      <c r="B88" t="s">
        <v>389</v>
      </c>
      <c r="C88" s="2">
        <v>1997</v>
      </c>
      <c r="D88" t="s">
        <v>4</v>
      </c>
      <c r="E88" s="3" t="s">
        <v>1443</v>
      </c>
      <c r="F88">
        <v>6</v>
      </c>
    </row>
    <row r="89" spans="1:6" ht="12.75">
      <c r="A89" t="s">
        <v>107</v>
      </c>
      <c r="B89" t="s">
        <v>405</v>
      </c>
      <c r="C89" s="2">
        <v>1997</v>
      </c>
      <c r="D89" t="s">
        <v>93</v>
      </c>
      <c r="E89" s="3" t="s">
        <v>1445</v>
      </c>
      <c r="F89">
        <v>5</v>
      </c>
    </row>
    <row r="90" spans="1:6" ht="12.75">
      <c r="A90" t="s">
        <v>108</v>
      </c>
      <c r="B90" t="s">
        <v>400</v>
      </c>
      <c r="C90" s="2">
        <v>1997</v>
      </c>
      <c r="D90" t="s">
        <v>4</v>
      </c>
      <c r="E90" s="3" t="s">
        <v>1442</v>
      </c>
      <c r="F90">
        <v>4</v>
      </c>
    </row>
    <row r="91" spans="1:6" ht="12.75">
      <c r="A91" t="s">
        <v>109</v>
      </c>
      <c r="B91" t="s">
        <v>394</v>
      </c>
      <c r="C91" s="2">
        <v>1997</v>
      </c>
      <c r="D91" t="s">
        <v>138</v>
      </c>
      <c r="E91" s="3" t="s">
        <v>1427</v>
      </c>
      <c r="F91">
        <v>3</v>
      </c>
    </row>
    <row r="92" spans="1:6" ht="12.75">
      <c r="A92" t="s">
        <v>110</v>
      </c>
      <c r="B92" t="s">
        <v>334</v>
      </c>
      <c r="C92" s="2">
        <v>1997</v>
      </c>
      <c r="D92" t="s">
        <v>4</v>
      </c>
      <c r="E92" s="3" t="s">
        <v>1436</v>
      </c>
      <c r="F92">
        <v>2</v>
      </c>
    </row>
    <row r="93" spans="1:6" ht="12.75">
      <c r="A93" t="s">
        <v>111</v>
      </c>
      <c r="B93" t="s">
        <v>392</v>
      </c>
      <c r="C93" s="2">
        <v>1997</v>
      </c>
      <c r="D93" t="s">
        <v>9</v>
      </c>
      <c r="E93" s="3" t="s">
        <v>1447</v>
      </c>
      <c r="F93">
        <v>1</v>
      </c>
    </row>
    <row r="94" spans="1:5" ht="12.75">
      <c r="A94" t="s">
        <v>112</v>
      </c>
      <c r="B94" t="s">
        <v>387</v>
      </c>
      <c r="C94" s="2">
        <v>1997</v>
      </c>
      <c r="D94" t="s">
        <v>12</v>
      </c>
      <c r="E94" s="3" t="s">
        <v>1444</v>
      </c>
    </row>
    <row r="95" spans="1:5" ht="12.75">
      <c r="A95" t="s">
        <v>113</v>
      </c>
      <c r="B95" t="s">
        <v>415</v>
      </c>
      <c r="C95" s="2">
        <v>1997</v>
      </c>
      <c r="D95" t="s">
        <v>299</v>
      </c>
      <c r="E95" s="3" t="s">
        <v>1428</v>
      </c>
    </row>
    <row r="96" spans="1:5" ht="12.75">
      <c r="A96" t="s">
        <v>114</v>
      </c>
      <c r="B96" t="s">
        <v>385</v>
      </c>
      <c r="C96" s="2">
        <v>1997</v>
      </c>
      <c r="D96" t="s">
        <v>193</v>
      </c>
      <c r="E96" s="3" t="s">
        <v>1426</v>
      </c>
    </row>
    <row r="97" spans="1:5" ht="12.75">
      <c r="A97" t="s">
        <v>115</v>
      </c>
      <c r="B97" t="s">
        <v>370</v>
      </c>
      <c r="C97" s="2">
        <v>1997</v>
      </c>
      <c r="D97" t="s">
        <v>193</v>
      </c>
      <c r="E97" s="3" t="s">
        <v>1419</v>
      </c>
    </row>
    <row r="98" spans="1:5" ht="12.75">
      <c r="A98" t="s">
        <v>116</v>
      </c>
      <c r="B98" t="s">
        <v>362</v>
      </c>
      <c r="C98" s="2">
        <v>1997</v>
      </c>
      <c r="D98" t="s">
        <v>9</v>
      </c>
      <c r="E98" s="3" t="s">
        <v>1434</v>
      </c>
    </row>
    <row r="99" spans="1:5" ht="12.75">
      <c r="A99" t="s">
        <v>117</v>
      </c>
      <c r="B99" t="s">
        <v>261</v>
      </c>
      <c r="C99" s="2">
        <v>1997</v>
      </c>
      <c r="D99" t="s">
        <v>9</v>
      </c>
      <c r="E99" s="3" t="s">
        <v>1401</v>
      </c>
    </row>
    <row r="100" spans="1:5" ht="12.75">
      <c r="A100" t="s">
        <v>118</v>
      </c>
      <c r="B100" t="s">
        <v>384</v>
      </c>
      <c r="C100" s="2">
        <v>1997</v>
      </c>
      <c r="D100" t="s">
        <v>26</v>
      </c>
      <c r="E100" s="3" t="s">
        <v>15</v>
      </c>
    </row>
    <row r="101" spans="3:5" ht="12.75">
      <c r="C101" s="2"/>
      <c r="E101" s="3"/>
    </row>
    <row r="102" spans="3:5" ht="12.75">
      <c r="C102" s="2"/>
      <c r="E102" s="3"/>
    </row>
    <row r="103" spans="1:5" ht="12.75">
      <c r="A103" s="7" t="s">
        <v>490</v>
      </c>
      <c r="C103" s="2"/>
      <c r="E103" s="3"/>
    </row>
    <row r="104" spans="1:6" ht="12.75">
      <c r="A104" t="s">
        <v>104</v>
      </c>
      <c r="B104" t="s">
        <v>450</v>
      </c>
      <c r="C104" s="2">
        <v>1996</v>
      </c>
      <c r="D104" t="s">
        <v>284</v>
      </c>
      <c r="E104" s="3" t="s">
        <v>1455</v>
      </c>
      <c r="F104">
        <v>8</v>
      </c>
    </row>
    <row r="105" spans="1:6" ht="12.75">
      <c r="A105" t="s">
        <v>105</v>
      </c>
      <c r="B105" t="s">
        <v>429</v>
      </c>
      <c r="C105" s="2">
        <v>1996</v>
      </c>
      <c r="D105" t="s">
        <v>9</v>
      </c>
      <c r="E105" s="3" t="s">
        <v>1452</v>
      </c>
      <c r="F105">
        <v>7</v>
      </c>
    </row>
    <row r="106" spans="1:6" ht="12.75">
      <c r="A106" t="s">
        <v>106</v>
      </c>
      <c r="B106" t="s">
        <v>419</v>
      </c>
      <c r="C106" s="2">
        <v>1996</v>
      </c>
      <c r="D106" t="s">
        <v>4</v>
      </c>
      <c r="E106" s="3" t="s">
        <v>1453</v>
      </c>
      <c r="F106">
        <v>6</v>
      </c>
    </row>
    <row r="107" spans="1:6" ht="12.75">
      <c r="A107" t="s">
        <v>107</v>
      </c>
      <c r="B107" t="s">
        <v>427</v>
      </c>
      <c r="C107" s="2">
        <v>1996</v>
      </c>
      <c r="D107" t="s">
        <v>4</v>
      </c>
      <c r="E107" s="3" t="s">
        <v>1441</v>
      </c>
      <c r="F107">
        <v>5</v>
      </c>
    </row>
    <row r="108" spans="1:6" ht="12.75">
      <c r="A108" t="s">
        <v>108</v>
      </c>
      <c r="B108" t="s">
        <v>423</v>
      </c>
      <c r="C108" s="2">
        <v>1996</v>
      </c>
      <c r="D108" t="s">
        <v>26</v>
      </c>
      <c r="E108" s="3" t="s">
        <v>343</v>
      </c>
      <c r="F108">
        <v>4</v>
      </c>
    </row>
    <row r="109" spans="1:6" ht="12.75">
      <c r="A109" t="s">
        <v>109</v>
      </c>
      <c r="B109" t="s">
        <v>409</v>
      </c>
      <c r="C109" s="2">
        <v>1996</v>
      </c>
      <c r="D109" t="s">
        <v>138</v>
      </c>
      <c r="E109" s="3" t="s">
        <v>331</v>
      </c>
      <c r="F109">
        <v>3</v>
      </c>
    </row>
    <row r="110" spans="1:5" ht="12.75">
      <c r="A110" t="s">
        <v>110</v>
      </c>
      <c r="B110" t="s">
        <v>396</v>
      </c>
      <c r="C110" s="2">
        <v>1996</v>
      </c>
      <c r="D110" t="s">
        <v>138</v>
      </c>
      <c r="E110" s="3" t="s">
        <v>15</v>
      </c>
    </row>
    <row r="111" spans="3:5" ht="12.75">
      <c r="C111" s="2"/>
      <c r="E111" s="3"/>
    </row>
    <row r="112" spans="3:5" ht="12.75">
      <c r="C112" s="2"/>
      <c r="E112" s="3"/>
    </row>
    <row r="113" spans="1:5" ht="12.75">
      <c r="A113" s="7" t="s">
        <v>493</v>
      </c>
      <c r="C113" s="2"/>
      <c r="E113" s="3"/>
    </row>
    <row r="114" spans="1:6" ht="12.75">
      <c r="A114" t="s">
        <v>104</v>
      </c>
      <c r="B114" t="s">
        <v>458</v>
      </c>
      <c r="C114" s="2">
        <v>1995</v>
      </c>
      <c r="D114" t="s">
        <v>9</v>
      </c>
      <c r="E114" s="3" t="s">
        <v>1456</v>
      </c>
      <c r="F114">
        <v>8</v>
      </c>
    </row>
    <row r="115" spans="1:6" ht="12.75">
      <c r="A115" t="s">
        <v>105</v>
      </c>
      <c r="B115" t="s">
        <v>452</v>
      </c>
      <c r="C115" s="2">
        <v>1993</v>
      </c>
      <c r="D115" t="s">
        <v>21</v>
      </c>
      <c r="E115" s="3" t="s">
        <v>1457</v>
      </c>
      <c r="F115">
        <v>7</v>
      </c>
    </row>
    <row r="116" spans="1:6" ht="12.75">
      <c r="A116" t="s">
        <v>106</v>
      </c>
      <c r="B116" t="s">
        <v>441</v>
      </c>
      <c r="C116" s="2">
        <v>1995</v>
      </c>
      <c r="D116" t="s">
        <v>21</v>
      </c>
      <c r="E116" s="3" t="s">
        <v>1458</v>
      </c>
      <c r="F116">
        <v>6</v>
      </c>
    </row>
    <row r="117" spans="1:6" ht="12.75">
      <c r="A117" t="s">
        <v>107</v>
      </c>
      <c r="B117" t="s">
        <v>460</v>
      </c>
      <c r="C117" s="2">
        <v>1991</v>
      </c>
      <c r="D117" t="s">
        <v>284</v>
      </c>
      <c r="E117" s="3" t="s">
        <v>401</v>
      </c>
      <c r="F117">
        <v>5</v>
      </c>
    </row>
    <row r="118" spans="1:6" ht="12.75">
      <c r="A118" t="s">
        <v>108</v>
      </c>
      <c r="B118" t="s">
        <v>1460</v>
      </c>
      <c r="C118" s="2">
        <v>1990</v>
      </c>
      <c r="D118" t="s">
        <v>21</v>
      </c>
      <c r="E118" s="3" t="s">
        <v>1461</v>
      </c>
      <c r="F118">
        <v>4</v>
      </c>
    </row>
    <row r="119" spans="1:6" ht="12.75">
      <c r="A119" t="s">
        <v>109</v>
      </c>
      <c r="B119" t="s">
        <v>454</v>
      </c>
      <c r="C119" s="2">
        <v>1995</v>
      </c>
      <c r="D119" t="s">
        <v>21</v>
      </c>
      <c r="E119" s="3" t="s">
        <v>1450</v>
      </c>
      <c r="F119">
        <v>3</v>
      </c>
    </row>
    <row r="120" spans="1:6" ht="12.75">
      <c r="A120" t="s">
        <v>110</v>
      </c>
      <c r="B120" t="s">
        <v>1265</v>
      </c>
      <c r="C120" s="2">
        <v>1995</v>
      </c>
      <c r="D120" t="s">
        <v>93</v>
      </c>
      <c r="E120" s="3" t="s">
        <v>1459</v>
      </c>
      <c r="F120">
        <v>2</v>
      </c>
    </row>
    <row r="121" spans="1:6" ht="12.75">
      <c r="A121" t="s">
        <v>111</v>
      </c>
      <c r="B121" t="s">
        <v>435</v>
      </c>
      <c r="C121" s="2">
        <v>1995</v>
      </c>
      <c r="D121" t="s">
        <v>21</v>
      </c>
      <c r="E121" s="3" t="s">
        <v>1451</v>
      </c>
      <c r="F121">
        <v>1</v>
      </c>
    </row>
    <row r="122" spans="1:5" ht="12.75">
      <c r="A122" t="s">
        <v>112</v>
      </c>
      <c r="B122" t="s">
        <v>462</v>
      </c>
      <c r="C122" s="2">
        <v>1994</v>
      </c>
      <c r="D122" t="s">
        <v>9</v>
      </c>
      <c r="E122" s="3" t="s">
        <v>1449</v>
      </c>
    </row>
    <row r="123" spans="1:5" ht="12.75">
      <c r="A123" t="s">
        <v>113</v>
      </c>
      <c r="B123" t="s">
        <v>421</v>
      </c>
      <c r="C123" s="2">
        <v>1993</v>
      </c>
      <c r="D123" t="s">
        <v>9</v>
      </c>
      <c r="E123" s="3" t="s">
        <v>1254</v>
      </c>
    </row>
    <row r="124" spans="1:5" ht="12.75">
      <c r="A124" t="s">
        <v>114</v>
      </c>
      <c r="B124" t="s">
        <v>425</v>
      </c>
      <c r="C124" s="2">
        <v>1995</v>
      </c>
      <c r="D124" t="s">
        <v>26</v>
      </c>
      <c r="E124" s="3" t="s">
        <v>1454</v>
      </c>
    </row>
    <row r="125" spans="1:5" ht="12.75">
      <c r="A125" t="s">
        <v>115</v>
      </c>
      <c r="B125" t="s">
        <v>444</v>
      </c>
      <c r="C125" s="2">
        <v>1995</v>
      </c>
      <c r="D125" t="s">
        <v>9</v>
      </c>
      <c r="E125" s="3" t="s">
        <v>1430</v>
      </c>
    </row>
    <row r="126" spans="1:5" ht="12.75">
      <c r="A126" t="s">
        <v>116</v>
      </c>
      <c r="B126" t="s">
        <v>433</v>
      </c>
      <c r="C126" s="2">
        <v>1995</v>
      </c>
      <c r="D126" t="s">
        <v>9</v>
      </c>
      <c r="E126" s="3" t="s">
        <v>1462</v>
      </c>
    </row>
    <row r="127" spans="1:5" ht="12.75">
      <c r="A127" t="s">
        <v>117</v>
      </c>
      <c r="B127" t="s">
        <v>442</v>
      </c>
      <c r="C127" s="2">
        <v>1995</v>
      </c>
      <c r="D127" t="s">
        <v>26</v>
      </c>
      <c r="E127" s="3" t="s">
        <v>1446</v>
      </c>
    </row>
    <row r="128" spans="1:5" ht="12.75">
      <c r="A128" t="s">
        <v>118</v>
      </c>
      <c r="B128" t="s">
        <v>1437</v>
      </c>
      <c r="C128" s="2">
        <v>1995</v>
      </c>
      <c r="D128" t="s">
        <v>138</v>
      </c>
      <c r="E128" s="3" t="s">
        <v>1438</v>
      </c>
    </row>
  </sheetData>
  <printOptions horizontalCentered="1"/>
  <pageMargins left="0.7874015748031497" right="0.7874015748031497" top="0.984251968503937" bottom="0.984251968503937" header="0.5118110236220472" footer="0.5118110236220472"/>
  <pageSetup orientation="portrait" paperSize="9" scale="86" r:id="rId1"/>
  <rowBreaks count="1" manualBreakCount="1">
    <brk id="65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147"/>
  <sheetViews>
    <sheetView workbookViewId="0" topLeftCell="A1">
      <selection activeCell="C158" sqref="C158"/>
    </sheetView>
  </sheetViews>
  <sheetFormatPr defaultColWidth="9.00390625" defaultRowHeight="12.75"/>
  <cols>
    <col min="2" max="2" width="19.375" style="0" bestFit="1" customWidth="1"/>
    <col min="4" max="4" width="29.25390625" style="0" bestFit="1" customWidth="1"/>
  </cols>
  <sheetData>
    <row r="1" spans="1:5" ht="12.75">
      <c r="A1" s="20" t="s">
        <v>1463</v>
      </c>
      <c r="B1" s="20"/>
      <c r="C1" s="20"/>
      <c r="D1" s="20"/>
      <c r="E1" s="20"/>
    </row>
    <row r="2" spans="2:5" ht="12.75">
      <c r="B2" s="6"/>
      <c r="C2" s="6"/>
      <c r="D2" s="6"/>
      <c r="E2" s="6"/>
    </row>
    <row r="3" spans="2:5" ht="12.75">
      <c r="B3" s="6"/>
      <c r="C3" s="6"/>
      <c r="D3" s="6"/>
      <c r="E3" s="6"/>
    </row>
    <row r="4" ht="12.75">
      <c r="A4" s="1" t="s">
        <v>484</v>
      </c>
    </row>
    <row r="5" spans="1:6" ht="12.75">
      <c r="A5" t="s">
        <v>104</v>
      </c>
      <c r="B5" t="s">
        <v>681</v>
      </c>
      <c r="C5">
        <v>2001</v>
      </c>
      <c r="D5" t="s">
        <v>255</v>
      </c>
      <c r="E5" s="3" t="s">
        <v>1511</v>
      </c>
      <c r="F5">
        <v>8</v>
      </c>
    </row>
    <row r="6" spans="1:6" ht="12.75">
      <c r="A6" t="s">
        <v>105</v>
      </c>
      <c r="B6" t="s">
        <v>586</v>
      </c>
      <c r="C6">
        <v>2001</v>
      </c>
      <c r="D6" t="s">
        <v>21</v>
      </c>
      <c r="E6" s="3" t="s">
        <v>1405</v>
      </c>
      <c r="F6">
        <v>7</v>
      </c>
    </row>
    <row r="7" spans="1:6" ht="12.75">
      <c r="A7" t="s">
        <v>106</v>
      </c>
      <c r="B7" t="s">
        <v>580</v>
      </c>
      <c r="C7">
        <v>2001</v>
      </c>
      <c r="D7" t="s">
        <v>65</v>
      </c>
      <c r="E7" s="3" t="s">
        <v>1506</v>
      </c>
      <c r="F7">
        <v>6</v>
      </c>
    </row>
    <row r="8" spans="1:6" ht="12.75">
      <c r="A8" t="s">
        <v>107</v>
      </c>
      <c r="B8" t="s">
        <v>600</v>
      </c>
      <c r="C8">
        <v>2001</v>
      </c>
      <c r="D8" t="s">
        <v>26</v>
      </c>
      <c r="E8" s="3" t="s">
        <v>1503</v>
      </c>
      <c r="F8">
        <v>5</v>
      </c>
    </row>
    <row r="9" spans="1:6" ht="12.75">
      <c r="A9" t="s">
        <v>108</v>
      </c>
      <c r="B9" t="s">
        <v>578</v>
      </c>
      <c r="C9">
        <v>2001</v>
      </c>
      <c r="D9" t="s">
        <v>4</v>
      </c>
      <c r="E9" s="3" t="s">
        <v>1498</v>
      </c>
      <c r="F9">
        <v>4</v>
      </c>
    </row>
    <row r="10" spans="1:6" ht="12.75">
      <c r="A10" t="s">
        <v>109</v>
      </c>
      <c r="B10" t="s">
        <v>596</v>
      </c>
      <c r="C10">
        <v>2001</v>
      </c>
      <c r="D10" t="s">
        <v>26</v>
      </c>
      <c r="E10" s="3" t="s">
        <v>1388</v>
      </c>
      <c r="F10">
        <v>3</v>
      </c>
    </row>
    <row r="11" spans="1:6" ht="12.75">
      <c r="A11" t="s">
        <v>110</v>
      </c>
      <c r="B11" t="s">
        <v>567</v>
      </c>
      <c r="C11">
        <v>2001</v>
      </c>
      <c r="D11" t="s">
        <v>9</v>
      </c>
      <c r="E11" s="3" t="s">
        <v>1479</v>
      </c>
      <c r="F11">
        <v>2</v>
      </c>
    </row>
    <row r="12" spans="1:6" ht="12.75">
      <c r="A12" t="s">
        <v>111</v>
      </c>
      <c r="B12" t="s">
        <v>540</v>
      </c>
      <c r="C12">
        <v>2001</v>
      </c>
      <c r="D12" t="s">
        <v>26</v>
      </c>
      <c r="E12" s="3" t="s">
        <v>1483</v>
      </c>
      <c r="F12">
        <v>1</v>
      </c>
    </row>
    <row r="13" spans="1:5" ht="12.75">
      <c r="A13" t="s">
        <v>112</v>
      </c>
      <c r="B13" t="s">
        <v>584</v>
      </c>
      <c r="C13">
        <v>2001</v>
      </c>
      <c r="D13" t="s">
        <v>26</v>
      </c>
      <c r="E13" s="3" t="s">
        <v>1481</v>
      </c>
    </row>
    <row r="14" spans="1:5" ht="12.75">
      <c r="A14" t="s">
        <v>113</v>
      </c>
      <c r="B14" t="s">
        <v>542</v>
      </c>
      <c r="C14">
        <v>2001</v>
      </c>
      <c r="D14" t="s">
        <v>26</v>
      </c>
      <c r="E14" s="3" t="s">
        <v>1478</v>
      </c>
    </row>
    <row r="15" spans="1:5" ht="12.75">
      <c r="A15" t="s">
        <v>114</v>
      </c>
      <c r="B15" t="s">
        <v>590</v>
      </c>
      <c r="C15">
        <v>2001</v>
      </c>
      <c r="D15" t="s">
        <v>21</v>
      </c>
      <c r="E15" s="3" t="s">
        <v>1485</v>
      </c>
    </row>
    <row r="16" spans="1:5" ht="12.75">
      <c r="A16" t="s">
        <v>115</v>
      </c>
      <c r="B16" t="s">
        <v>531</v>
      </c>
      <c r="C16">
        <v>2001</v>
      </c>
      <c r="D16" t="s">
        <v>26</v>
      </c>
      <c r="E16" s="3" t="s">
        <v>1488</v>
      </c>
    </row>
    <row r="17" spans="1:5" ht="12.75">
      <c r="A17" t="s">
        <v>116</v>
      </c>
      <c r="B17" t="s">
        <v>498</v>
      </c>
      <c r="C17">
        <v>2001</v>
      </c>
      <c r="D17" t="s">
        <v>4</v>
      </c>
      <c r="E17" s="3" t="s">
        <v>1464</v>
      </c>
    </row>
    <row r="18" spans="1:5" ht="12.75">
      <c r="A18" t="s">
        <v>117</v>
      </c>
      <c r="B18" t="s">
        <v>513</v>
      </c>
      <c r="C18">
        <v>2001</v>
      </c>
      <c r="D18" t="s">
        <v>9</v>
      </c>
      <c r="E18" s="3" t="s">
        <v>1473</v>
      </c>
    </row>
    <row r="19" spans="1:5" ht="12.75">
      <c r="A19" t="s">
        <v>118</v>
      </c>
      <c r="B19" t="s">
        <v>500</v>
      </c>
      <c r="C19">
        <v>2001</v>
      </c>
      <c r="D19" t="s">
        <v>4</v>
      </c>
      <c r="E19" s="3" t="s">
        <v>1465</v>
      </c>
    </row>
    <row r="20" spans="1:5" ht="12.75">
      <c r="A20" t="s">
        <v>119</v>
      </c>
      <c r="B20" t="s">
        <v>546</v>
      </c>
      <c r="C20">
        <v>2001</v>
      </c>
      <c r="D20" t="s">
        <v>26</v>
      </c>
      <c r="E20" s="3" t="s">
        <v>1490</v>
      </c>
    </row>
    <row r="21" spans="1:5" ht="12.75">
      <c r="A21" t="s">
        <v>120</v>
      </c>
      <c r="B21" t="s">
        <v>496</v>
      </c>
      <c r="C21">
        <v>2001</v>
      </c>
      <c r="D21" t="s">
        <v>4</v>
      </c>
      <c r="E21" s="3" t="s">
        <v>1466</v>
      </c>
    </row>
    <row r="22" spans="1:5" ht="12.75">
      <c r="A22" t="s">
        <v>121</v>
      </c>
      <c r="B22" t="s">
        <v>509</v>
      </c>
      <c r="C22">
        <v>2001</v>
      </c>
      <c r="D22" t="s">
        <v>9</v>
      </c>
      <c r="E22" s="3" t="s">
        <v>1475</v>
      </c>
    </row>
    <row r="23" spans="1:5" ht="12.75">
      <c r="A23" t="s">
        <v>122</v>
      </c>
      <c r="B23" t="s">
        <v>494</v>
      </c>
      <c r="C23">
        <v>2001</v>
      </c>
      <c r="D23" t="s">
        <v>4</v>
      </c>
      <c r="E23" s="3" t="s">
        <v>1467</v>
      </c>
    </row>
    <row r="24" spans="1:5" ht="12.75">
      <c r="A24" t="s">
        <v>123</v>
      </c>
      <c r="B24" t="s">
        <v>505</v>
      </c>
      <c r="C24">
        <v>2001</v>
      </c>
      <c r="D24" t="s">
        <v>26</v>
      </c>
      <c r="E24" s="3" t="s">
        <v>1474</v>
      </c>
    </row>
    <row r="25" spans="1:5" ht="14.25" customHeight="1">
      <c r="A25" t="s">
        <v>124</v>
      </c>
      <c r="B25" t="s">
        <v>503</v>
      </c>
      <c r="C25">
        <v>2001</v>
      </c>
      <c r="D25" t="s">
        <v>9</v>
      </c>
      <c r="E25" s="3" t="s">
        <v>1471</v>
      </c>
    </row>
    <row r="26" spans="1:5" ht="12.75">
      <c r="A26" t="s">
        <v>125</v>
      </c>
      <c r="B26" t="s">
        <v>515</v>
      </c>
      <c r="C26">
        <v>2001</v>
      </c>
      <c r="D26" t="s">
        <v>9</v>
      </c>
      <c r="E26" s="3" t="s">
        <v>1476</v>
      </c>
    </row>
    <row r="27" ht="12.75">
      <c r="E27" s="3"/>
    </row>
    <row r="28" ht="12.75">
      <c r="E28" s="3"/>
    </row>
    <row r="29" spans="1:5" ht="12.75">
      <c r="A29" s="7" t="s">
        <v>486</v>
      </c>
      <c r="E29" s="3"/>
    </row>
    <row r="30" spans="1:6" ht="12.75">
      <c r="A30" t="s">
        <v>104</v>
      </c>
      <c r="B30" t="s">
        <v>652</v>
      </c>
      <c r="C30">
        <v>2000</v>
      </c>
      <c r="D30" t="s">
        <v>284</v>
      </c>
      <c r="E30" s="3" t="s">
        <v>1514</v>
      </c>
      <c r="F30">
        <v>8</v>
      </c>
    </row>
    <row r="31" spans="1:6" ht="12.75">
      <c r="A31" t="s">
        <v>105</v>
      </c>
      <c r="B31" t="s">
        <v>628</v>
      </c>
      <c r="C31">
        <v>2000</v>
      </c>
      <c r="D31" t="s">
        <v>21</v>
      </c>
      <c r="E31" s="3" t="s">
        <v>1515</v>
      </c>
      <c r="F31">
        <v>7</v>
      </c>
    </row>
    <row r="32" spans="1:6" ht="12.75">
      <c r="A32" t="s">
        <v>106</v>
      </c>
      <c r="B32" t="s">
        <v>692</v>
      </c>
      <c r="C32">
        <v>2000</v>
      </c>
      <c r="D32" t="s">
        <v>21</v>
      </c>
      <c r="E32" s="3" t="s">
        <v>1434</v>
      </c>
      <c r="F32">
        <v>6</v>
      </c>
    </row>
    <row r="33" spans="1:6" ht="12.75">
      <c r="A33" t="s">
        <v>107</v>
      </c>
      <c r="B33" t="s">
        <v>1193</v>
      </c>
      <c r="C33">
        <v>2000</v>
      </c>
      <c r="D33" t="s">
        <v>1194</v>
      </c>
      <c r="E33" s="3" t="s">
        <v>1523</v>
      </c>
      <c r="F33">
        <v>5</v>
      </c>
    </row>
    <row r="34" spans="1:6" ht="12.75">
      <c r="A34" t="s">
        <v>108</v>
      </c>
      <c r="B34" t="s">
        <v>625</v>
      </c>
      <c r="C34">
        <v>2000</v>
      </c>
      <c r="D34" t="s">
        <v>21</v>
      </c>
      <c r="E34" s="3" t="s">
        <v>1509</v>
      </c>
      <c r="F34">
        <v>4</v>
      </c>
    </row>
    <row r="35" spans="1:6" ht="12.75">
      <c r="A35" t="s">
        <v>109</v>
      </c>
      <c r="B35" t="s">
        <v>614</v>
      </c>
      <c r="C35">
        <v>2000</v>
      </c>
      <c r="D35" t="s">
        <v>21</v>
      </c>
      <c r="E35" s="3" t="s">
        <v>1517</v>
      </c>
      <c r="F35">
        <v>3</v>
      </c>
    </row>
    <row r="36" spans="1:6" ht="12.75">
      <c r="A36" t="s">
        <v>110</v>
      </c>
      <c r="B36" t="s">
        <v>573</v>
      </c>
      <c r="C36">
        <v>2000</v>
      </c>
      <c r="D36" t="s">
        <v>284</v>
      </c>
      <c r="E36" s="3" t="s">
        <v>1513</v>
      </c>
      <c r="F36">
        <v>2</v>
      </c>
    </row>
    <row r="37" spans="1:6" ht="12.75">
      <c r="A37" t="s">
        <v>111</v>
      </c>
      <c r="B37" t="s">
        <v>638</v>
      </c>
      <c r="C37">
        <v>2000</v>
      </c>
      <c r="D37" t="s">
        <v>21</v>
      </c>
      <c r="E37" s="3" t="s">
        <v>1520</v>
      </c>
      <c r="F37">
        <v>1</v>
      </c>
    </row>
    <row r="38" spans="1:5" ht="12.75">
      <c r="A38" t="s">
        <v>112</v>
      </c>
      <c r="B38" t="s">
        <v>642</v>
      </c>
      <c r="C38">
        <v>2000</v>
      </c>
      <c r="D38" t="s">
        <v>299</v>
      </c>
      <c r="E38" s="3" t="s">
        <v>1510</v>
      </c>
    </row>
    <row r="39" spans="1:5" ht="12.75">
      <c r="A39" t="s">
        <v>113</v>
      </c>
      <c r="B39" t="s">
        <v>636</v>
      </c>
      <c r="C39">
        <v>2000</v>
      </c>
      <c r="D39" t="s">
        <v>284</v>
      </c>
      <c r="E39" s="3" t="s">
        <v>1507</v>
      </c>
    </row>
    <row r="40" spans="1:5" ht="12.75">
      <c r="A40" t="s">
        <v>114</v>
      </c>
      <c r="B40" t="s">
        <v>623</v>
      </c>
      <c r="C40">
        <v>2000</v>
      </c>
      <c r="D40" t="s">
        <v>255</v>
      </c>
      <c r="E40" s="3" t="s">
        <v>1500</v>
      </c>
    </row>
    <row r="41" spans="1:5" ht="12.75">
      <c r="A41" t="s">
        <v>115</v>
      </c>
      <c r="B41" t="s">
        <v>612</v>
      </c>
      <c r="C41">
        <v>2000</v>
      </c>
      <c r="D41" t="s">
        <v>284</v>
      </c>
      <c r="E41" s="3" t="s">
        <v>938</v>
      </c>
    </row>
    <row r="42" spans="1:5" ht="12.75">
      <c r="A42" t="s">
        <v>116</v>
      </c>
      <c r="B42" t="s">
        <v>603</v>
      </c>
      <c r="C42">
        <v>2000</v>
      </c>
      <c r="D42" t="s">
        <v>26</v>
      </c>
      <c r="E42" s="3" t="s">
        <v>1274</v>
      </c>
    </row>
    <row r="43" spans="1:5" ht="12.75">
      <c r="A43" t="s">
        <v>117</v>
      </c>
      <c r="B43" t="s">
        <v>618</v>
      </c>
      <c r="C43">
        <v>2000</v>
      </c>
      <c r="D43" t="s">
        <v>26</v>
      </c>
      <c r="E43" s="3" t="s">
        <v>1076</v>
      </c>
    </row>
    <row r="44" spans="1:5" ht="12.75">
      <c r="A44" t="s">
        <v>118</v>
      </c>
      <c r="B44" t="s">
        <v>661</v>
      </c>
      <c r="C44">
        <v>2000</v>
      </c>
      <c r="D44" t="s">
        <v>9</v>
      </c>
      <c r="E44" s="3" t="s">
        <v>1512</v>
      </c>
    </row>
    <row r="45" spans="1:5" ht="12.75">
      <c r="A45" t="s">
        <v>119</v>
      </c>
      <c r="B45" t="s">
        <v>605</v>
      </c>
      <c r="C45">
        <v>2000</v>
      </c>
      <c r="D45" t="s">
        <v>65</v>
      </c>
      <c r="E45" s="3" t="s">
        <v>1501</v>
      </c>
    </row>
    <row r="46" spans="1:5" ht="12.75">
      <c r="A46" t="s">
        <v>120</v>
      </c>
      <c r="B46" t="s">
        <v>632</v>
      </c>
      <c r="C46">
        <v>2000</v>
      </c>
      <c r="D46" t="s">
        <v>255</v>
      </c>
      <c r="E46" s="3" t="s">
        <v>1494</v>
      </c>
    </row>
    <row r="47" spans="1:5" ht="12.75">
      <c r="A47" t="s">
        <v>121</v>
      </c>
      <c r="B47" t="s">
        <v>559</v>
      </c>
      <c r="C47">
        <v>2000</v>
      </c>
      <c r="D47" t="s">
        <v>65</v>
      </c>
      <c r="E47" s="3" t="s">
        <v>1496</v>
      </c>
    </row>
    <row r="48" spans="1:5" ht="12.75">
      <c r="A48" t="s">
        <v>122</v>
      </c>
      <c r="B48" t="s">
        <v>601</v>
      </c>
      <c r="C48">
        <v>2000</v>
      </c>
      <c r="D48" t="s">
        <v>26</v>
      </c>
      <c r="E48" s="3" t="s">
        <v>1499</v>
      </c>
    </row>
    <row r="49" spans="1:5" ht="12.75">
      <c r="A49" t="s">
        <v>123</v>
      </c>
      <c r="B49" t="s">
        <v>598</v>
      </c>
      <c r="C49">
        <v>2000</v>
      </c>
      <c r="D49" t="s">
        <v>93</v>
      </c>
      <c r="E49" s="3" t="s">
        <v>1508</v>
      </c>
    </row>
    <row r="50" spans="1:5" ht="12.75">
      <c r="A50" t="s">
        <v>124</v>
      </c>
      <c r="B50" t="s">
        <v>519</v>
      </c>
      <c r="C50">
        <v>2000</v>
      </c>
      <c r="D50" t="s">
        <v>4</v>
      </c>
      <c r="E50" s="3" t="s">
        <v>1480</v>
      </c>
    </row>
    <row r="51" spans="1:5" ht="12.75">
      <c r="A51" t="s">
        <v>125</v>
      </c>
      <c r="B51" t="s">
        <v>569</v>
      </c>
      <c r="C51">
        <v>2000</v>
      </c>
      <c r="D51" t="s">
        <v>26</v>
      </c>
      <c r="E51" s="3" t="s">
        <v>1491</v>
      </c>
    </row>
    <row r="52" spans="1:5" ht="12.75">
      <c r="A52" t="s">
        <v>126</v>
      </c>
      <c r="B52" t="s">
        <v>550</v>
      </c>
      <c r="C52">
        <v>2000</v>
      </c>
      <c r="D52" t="s">
        <v>138</v>
      </c>
      <c r="E52" s="3" t="s">
        <v>1470</v>
      </c>
    </row>
    <row r="53" spans="1:5" ht="12.75">
      <c r="A53" t="s">
        <v>127</v>
      </c>
      <c r="B53" t="s">
        <v>554</v>
      </c>
      <c r="C53">
        <v>2000</v>
      </c>
      <c r="D53" t="s">
        <v>9</v>
      </c>
      <c r="E53" s="3" t="s">
        <v>1487</v>
      </c>
    </row>
    <row r="54" spans="1:5" ht="12.75">
      <c r="A54" t="s">
        <v>128</v>
      </c>
      <c r="B54" t="s">
        <v>1468</v>
      </c>
      <c r="C54">
        <v>2000</v>
      </c>
      <c r="D54" t="s">
        <v>9</v>
      </c>
      <c r="E54" s="3" t="s">
        <v>1469</v>
      </c>
    </row>
    <row r="55" spans="1:5" ht="12.75">
      <c r="A55" t="s">
        <v>129</v>
      </c>
      <c r="B55" t="s">
        <v>544</v>
      </c>
      <c r="C55">
        <v>2000</v>
      </c>
      <c r="D55" t="s">
        <v>9</v>
      </c>
      <c r="E55" s="3" t="s">
        <v>1472</v>
      </c>
    </row>
    <row r="56" spans="2:5" ht="12.75">
      <c r="B56" t="s">
        <v>527</v>
      </c>
      <c r="C56">
        <v>2000</v>
      </c>
      <c r="D56" t="s">
        <v>12</v>
      </c>
      <c r="E56" s="3" t="s">
        <v>15</v>
      </c>
    </row>
    <row r="57" spans="2:5" ht="12.75">
      <c r="B57" t="s">
        <v>576</v>
      </c>
      <c r="C57">
        <v>2000</v>
      </c>
      <c r="D57" t="s">
        <v>26</v>
      </c>
      <c r="E57" s="3" t="s">
        <v>15</v>
      </c>
    </row>
    <row r="58" ht="12.75">
      <c r="E58" s="3"/>
    </row>
    <row r="59" ht="12.75">
      <c r="E59" s="3"/>
    </row>
    <row r="60" spans="1:5" ht="12.75">
      <c r="A60" s="7" t="s">
        <v>487</v>
      </c>
      <c r="E60" s="3"/>
    </row>
    <row r="61" spans="1:6" ht="12.75">
      <c r="A61" t="s">
        <v>104</v>
      </c>
      <c r="B61" t="s">
        <v>701</v>
      </c>
      <c r="C61">
        <v>1999</v>
      </c>
      <c r="D61" t="s">
        <v>65</v>
      </c>
      <c r="E61" s="3" t="s">
        <v>1533</v>
      </c>
      <c r="F61">
        <v>8</v>
      </c>
    </row>
    <row r="62" spans="1:6" ht="12.75">
      <c r="A62" t="s">
        <v>105</v>
      </c>
      <c r="B62" t="s">
        <v>680</v>
      </c>
      <c r="C62">
        <v>1999</v>
      </c>
      <c r="D62" t="s">
        <v>9</v>
      </c>
      <c r="E62" s="3" t="s">
        <v>1540</v>
      </c>
      <c r="F62">
        <v>7</v>
      </c>
    </row>
    <row r="63" spans="1:6" ht="12.75">
      <c r="A63" t="s">
        <v>106</v>
      </c>
      <c r="B63" t="s">
        <v>683</v>
      </c>
      <c r="C63">
        <v>1999</v>
      </c>
      <c r="D63" t="s">
        <v>12</v>
      </c>
      <c r="E63" s="3" t="s">
        <v>1522</v>
      </c>
      <c r="F63">
        <v>6</v>
      </c>
    </row>
    <row r="64" spans="1:6" ht="12.75">
      <c r="A64" t="s">
        <v>107</v>
      </c>
      <c r="B64" t="s">
        <v>677</v>
      </c>
      <c r="C64">
        <v>1999</v>
      </c>
      <c r="D64" t="s">
        <v>299</v>
      </c>
      <c r="E64" s="3" t="s">
        <v>1527</v>
      </c>
      <c r="F64">
        <v>5</v>
      </c>
    </row>
    <row r="65" spans="1:6" ht="12.75">
      <c r="A65" t="s">
        <v>108</v>
      </c>
      <c r="B65" t="s">
        <v>1287</v>
      </c>
      <c r="C65">
        <v>1999</v>
      </c>
      <c r="D65" t="s">
        <v>93</v>
      </c>
      <c r="E65" s="3" t="s">
        <v>1544</v>
      </c>
      <c r="F65">
        <v>4</v>
      </c>
    </row>
    <row r="66" spans="1:6" ht="12.75">
      <c r="A66" t="s">
        <v>109</v>
      </c>
      <c r="B66" t="s">
        <v>634</v>
      </c>
      <c r="C66">
        <v>1999</v>
      </c>
      <c r="D66" t="s">
        <v>26</v>
      </c>
      <c r="E66" s="3" t="s">
        <v>1502</v>
      </c>
      <c r="F66">
        <v>3</v>
      </c>
    </row>
    <row r="67" spans="1:6" ht="12.75">
      <c r="A67" t="s">
        <v>110</v>
      </c>
      <c r="B67" t="s">
        <v>1290</v>
      </c>
      <c r="C67">
        <v>1999</v>
      </c>
      <c r="D67" t="s">
        <v>26</v>
      </c>
      <c r="E67" s="3" t="s">
        <v>1519</v>
      </c>
      <c r="F67">
        <v>2</v>
      </c>
    </row>
    <row r="68" spans="1:6" ht="12.75">
      <c r="A68" t="s">
        <v>111</v>
      </c>
      <c r="B68" t="s">
        <v>666</v>
      </c>
      <c r="C68">
        <v>1999</v>
      </c>
      <c r="D68" t="s">
        <v>9</v>
      </c>
      <c r="E68" s="3" t="s">
        <v>1524</v>
      </c>
      <c r="F68">
        <v>1</v>
      </c>
    </row>
    <row r="69" spans="1:5" ht="12.75">
      <c r="A69" t="s">
        <v>112</v>
      </c>
      <c r="B69" t="s">
        <v>607</v>
      </c>
      <c r="C69">
        <v>1999</v>
      </c>
      <c r="D69" t="s">
        <v>26</v>
      </c>
      <c r="E69" s="3" t="s">
        <v>1505</v>
      </c>
    </row>
    <row r="70" spans="1:5" ht="12.75">
      <c r="A70" t="s">
        <v>113</v>
      </c>
      <c r="B70" t="s">
        <v>563</v>
      </c>
      <c r="C70">
        <v>1999</v>
      </c>
      <c r="D70" t="s">
        <v>65</v>
      </c>
      <c r="E70" s="3" t="s">
        <v>1537</v>
      </c>
    </row>
    <row r="71" spans="1:5" ht="12.75">
      <c r="A71" t="s">
        <v>114</v>
      </c>
      <c r="B71" t="s">
        <v>620</v>
      </c>
      <c r="C71">
        <v>1999</v>
      </c>
      <c r="D71" t="s">
        <v>9</v>
      </c>
      <c r="E71" s="3" t="s">
        <v>1074</v>
      </c>
    </row>
    <row r="72" spans="1:5" ht="12.75">
      <c r="A72" t="s">
        <v>115</v>
      </c>
      <c r="B72" t="s">
        <v>571</v>
      </c>
      <c r="C72">
        <v>1999</v>
      </c>
      <c r="D72" t="s">
        <v>4</v>
      </c>
      <c r="E72" s="3" t="s">
        <v>1482</v>
      </c>
    </row>
    <row r="73" spans="1:5" ht="12.75">
      <c r="A73" t="s">
        <v>116</v>
      </c>
      <c r="B73" t="s">
        <v>557</v>
      </c>
      <c r="C73">
        <v>1999</v>
      </c>
      <c r="D73" t="s">
        <v>4</v>
      </c>
      <c r="E73" s="3" t="s">
        <v>1493</v>
      </c>
    </row>
    <row r="74" spans="1:5" ht="12.75">
      <c r="A74" t="s">
        <v>117</v>
      </c>
      <c r="B74" t="s">
        <v>523</v>
      </c>
      <c r="C74">
        <v>1999</v>
      </c>
      <c r="D74" t="s">
        <v>9</v>
      </c>
      <c r="E74" s="3" t="s">
        <v>1052</v>
      </c>
    </row>
    <row r="75" spans="1:5" ht="12.75">
      <c r="A75" t="s">
        <v>118</v>
      </c>
      <c r="B75" t="s">
        <v>594</v>
      </c>
      <c r="C75">
        <v>1999</v>
      </c>
      <c r="D75" t="s">
        <v>26</v>
      </c>
      <c r="E75" s="3" t="s">
        <v>1492</v>
      </c>
    </row>
    <row r="76" spans="1:5" ht="12.75">
      <c r="A76" t="s">
        <v>119</v>
      </c>
      <c r="B76" t="s">
        <v>592</v>
      </c>
      <c r="C76">
        <v>1999</v>
      </c>
      <c r="D76" t="s">
        <v>9</v>
      </c>
      <c r="E76" s="3" t="s">
        <v>1497</v>
      </c>
    </row>
    <row r="77" spans="1:5" ht="12.75">
      <c r="A77" t="s">
        <v>120</v>
      </c>
      <c r="B77" t="s">
        <v>529</v>
      </c>
      <c r="C77">
        <v>1999</v>
      </c>
      <c r="D77" t="s">
        <v>4</v>
      </c>
      <c r="E77" s="3" t="s">
        <v>1484</v>
      </c>
    </row>
    <row r="78" spans="1:5" ht="12.75">
      <c r="A78" t="s">
        <v>121</v>
      </c>
      <c r="B78" t="s">
        <v>548</v>
      </c>
      <c r="C78">
        <v>1999</v>
      </c>
      <c r="D78" t="s">
        <v>4</v>
      </c>
      <c r="E78" s="3" t="s">
        <v>1489</v>
      </c>
    </row>
    <row r="79" spans="1:5" ht="12.75">
      <c r="A79" t="s">
        <v>122</v>
      </c>
      <c r="B79" t="s">
        <v>552</v>
      </c>
      <c r="C79">
        <v>1999</v>
      </c>
      <c r="D79" t="s">
        <v>138</v>
      </c>
      <c r="E79" s="3" t="s">
        <v>1486</v>
      </c>
    </row>
    <row r="80" spans="1:5" ht="12.75">
      <c r="A80" t="s">
        <v>123</v>
      </c>
      <c r="B80" t="s">
        <v>517</v>
      </c>
      <c r="C80">
        <v>1999</v>
      </c>
      <c r="D80" t="s">
        <v>4</v>
      </c>
      <c r="E80" s="3" t="s">
        <v>1477</v>
      </c>
    </row>
    <row r="81" ht="12.75">
      <c r="E81" s="3"/>
    </row>
    <row r="82" ht="12.75">
      <c r="E82" s="3"/>
    </row>
    <row r="83" spans="1:5" ht="12.75">
      <c r="A83" s="7" t="s">
        <v>488</v>
      </c>
      <c r="E83" s="3"/>
    </row>
    <row r="84" spans="1:6" ht="12.75">
      <c r="A84" t="s">
        <v>104</v>
      </c>
      <c r="B84" t="s">
        <v>717</v>
      </c>
      <c r="C84">
        <v>1998</v>
      </c>
      <c r="D84" t="s">
        <v>4</v>
      </c>
      <c r="E84" s="3" t="s">
        <v>1547</v>
      </c>
      <c r="F84">
        <v>8</v>
      </c>
    </row>
    <row r="85" spans="1:6" ht="12.75">
      <c r="A85" t="s">
        <v>105</v>
      </c>
      <c r="B85" t="s">
        <v>723</v>
      </c>
      <c r="C85">
        <v>1998</v>
      </c>
      <c r="D85" t="s">
        <v>9</v>
      </c>
      <c r="E85" s="3" t="s">
        <v>662</v>
      </c>
      <c r="F85">
        <v>7</v>
      </c>
    </row>
    <row r="86" spans="1:6" ht="12.75">
      <c r="A86" t="s">
        <v>106</v>
      </c>
      <c r="B86" t="s">
        <v>678</v>
      </c>
      <c r="C86">
        <v>1998</v>
      </c>
      <c r="D86" t="s">
        <v>4</v>
      </c>
      <c r="E86" s="3" t="s">
        <v>1551</v>
      </c>
      <c r="F86">
        <v>6</v>
      </c>
    </row>
    <row r="87" spans="1:6" ht="12.75">
      <c r="A87" t="s">
        <v>107</v>
      </c>
      <c r="B87" t="s">
        <v>713</v>
      </c>
      <c r="C87">
        <v>1998</v>
      </c>
      <c r="D87" t="s">
        <v>21</v>
      </c>
      <c r="E87" s="3" t="s">
        <v>1552</v>
      </c>
      <c r="F87">
        <v>5</v>
      </c>
    </row>
    <row r="88" spans="1:6" ht="12.75">
      <c r="A88" t="s">
        <v>108</v>
      </c>
      <c r="B88" t="s">
        <v>687</v>
      </c>
      <c r="C88">
        <v>1998</v>
      </c>
      <c r="D88" t="s">
        <v>26</v>
      </c>
      <c r="E88" s="3" t="s">
        <v>1297</v>
      </c>
      <c r="F88">
        <v>4</v>
      </c>
    </row>
    <row r="89" spans="1:6" ht="12.75">
      <c r="A89" t="s">
        <v>109</v>
      </c>
      <c r="B89" t="s">
        <v>705</v>
      </c>
      <c r="C89">
        <v>1998</v>
      </c>
      <c r="D89" t="s">
        <v>65</v>
      </c>
      <c r="E89" s="3" t="s">
        <v>1538</v>
      </c>
      <c r="F89">
        <v>3</v>
      </c>
    </row>
    <row r="90" spans="1:6" ht="12.75">
      <c r="A90" t="s">
        <v>110</v>
      </c>
      <c r="B90" t="s">
        <v>688</v>
      </c>
      <c r="C90">
        <v>1998</v>
      </c>
      <c r="D90" t="s">
        <v>26</v>
      </c>
      <c r="E90" s="3" t="s">
        <v>1536</v>
      </c>
      <c r="F90">
        <v>2</v>
      </c>
    </row>
    <row r="91" spans="1:6" ht="12.75">
      <c r="A91" t="s">
        <v>111</v>
      </c>
      <c r="B91" t="s">
        <v>712</v>
      </c>
      <c r="C91">
        <v>1998</v>
      </c>
      <c r="D91" t="s">
        <v>299</v>
      </c>
      <c r="E91" s="3" t="s">
        <v>1534</v>
      </c>
      <c r="F91">
        <v>1</v>
      </c>
    </row>
    <row r="92" spans="1:5" ht="12.75">
      <c r="A92" t="s">
        <v>112</v>
      </c>
      <c r="B92" t="s">
        <v>685</v>
      </c>
      <c r="C92">
        <v>1998</v>
      </c>
      <c r="D92" t="s">
        <v>9</v>
      </c>
      <c r="E92" s="3" t="s">
        <v>1549</v>
      </c>
    </row>
    <row r="93" spans="1:5" ht="12.75">
      <c r="A93" t="s">
        <v>113</v>
      </c>
      <c r="B93" t="s">
        <v>646</v>
      </c>
      <c r="C93">
        <v>1998</v>
      </c>
      <c r="D93" t="s">
        <v>26</v>
      </c>
      <c r="E93" s="3" t="s">
        <v>1244</v>
      </c>
    </row>
    <row r="94" spans="1:5" ht="12.75">
      <c r="A94" t="s">
        <v>114</v>
      </c>
      <c r="B94" t="s">
        <v>670</v>
      </c>
      <c r="C94">
        <v>1998</v>
      </c>
      <c r="D94" t="s">
        <v>299</v>
      </c>
      <c r="E94" s="3" t="s">
        <v>1526</v>
      </c>
    </row>
    <row r="95" spans="1:5" ht="12.75">
      <c r="A95" t="s">
        <v>115</v>
      </c>
      <c r="B95" t="s">
        <v>703</v>
      </c>
      <c r="C95">
        <v>1998</v>
      </c>
      <c r="D95" t="s">
        <v>21</v>
      </c>
      <c r="E95" s="3" t="s">
        <v>1529</v>
      </c>
    </row>
    <row r="96" spans="1:5" ht="12.75">
      <c r="A96" t="s">
        <v>116</v>
      </c>
      <c r="B96" t="s">
        <v>656</v>
      </c>
      <c r="C96">
        <v>1998</v>
      </c>
      <c r="D96" t="s">
        <v>4</v>
      </c>
      <c r="E96" s="3" t="s">
        <v>1535</v>
      </c>
    </row>
    <row r="97" spans="1:5" ht="12.75">
      <c r="A97" t="s">
        <v>117</v>
      </c>
      <c r="B97" t="s">
        <v>626</v>
      </c>
      <c r="C97">
        <v>1998</v>
      </c>
      <c r="D97" t="s">
        <v>9</v>
      </c>
      <c r="E97" s="3" t="s">
        <v>1521</v>
      </c>
    </row>
    <row r="98" spans="1:5" ht="12.75">
      <c r="A98" t="s">
        <v>118</v>
      </c>
      <c r="B98" t="s">
        <v>654</v>
      </c>
      <c r="C98">
        <v>1998</v>
      </c>
      <c r="D98" t="s">
        <v>255</v>
      </c>
      <c r="E98" s="3" t="s">
        <v>1516</v>
      </c>
    </row>
    <row r="99" spans="1:5" ht="12.75">
      <c r="A99" t="s">
        <v>119</v>
      </c>
      <c r="B99" t="s">
        <v>648</v>
      </c>
      <c r="C99">
        <v>1998</v>
      </c>
      <c r="D99" t="s">
        <v>26</v>
      </c>
      <c r="E99" s="3" t="s">
        <v>1525</v>
      </c>
    </row>
    <row r="100" spans="1:5" ht="12.75">
      <c r="A100" t="s">
        <v>120</v>
      </c>
      <c r="B100" t="s">
        <v>616</v>
      </c>
      <c r="C100">
        <v>1998</v>
      </c>
      <c r="D100" t="s">
        <v>4</v>
      </c>
      <c r="E100" s="3" t="s">
        <v>1518</v>
      </c>
    </row>
    <row r="101" spans="1:5" ht="12.75">
      <c r="A101" t="s">
        <v>121</v>
      </c>
      <c r="B101" t="s">
        <v>640</v>
      </c>
      <c r="C101">
        <v>1998</v>
      </c>
      <c r="D101" t="s">
        <v>299</v>
      </c>
      <c r="E101" s="3" t="s">
        <v>1503</v>
      </c>
    </row>
    <row r="102" spans="1:5" ht="12.75">
      <c r="A102" t="s">
        <v>122</v>
      </c>
      <c r="B102" t="s">
        <v>630</v>
      </c>
      <c r="C102">
        <v>1998</v>
      </c>
      <c r="D102" t="s">
        <v>9</v>
      </c>
      <c r="E102" s="3" t="s">
        <v>1504</v>
      </c>
    </row>
    <row r="103" spans="1:5" ht="12.75">
      <c r="A103" t="s">
        <v>123</v>
      </c>
      <c r="B103" t="s">
        <v>610</v>
      </c>
      <c r="C103">
        <v>1998</v>
      </c>
      <c r="D103" t="s">
        <v>21</v>
      </c>
      <c r="E103" s="3" t="s">
        <v>1495</v>
      </c>
    </row>
    <row r="104" spans="1:5" ht="12.75">
      <c r="A104" t="s">
        <v>124</v>
      </c>
      <c r="B104" t="s">
        <v>650</v>
      </c>
      <c r="C104">
        <v>1998</v>
      </c>
      <c r="D104" t="s">
        <v>138</v>
      </c>
      <c r="E104" s="3" t="s">
        <v>935</v>
      </c>
    </row>
    <row r="105" spans="2:5" ht="12.75">
      <c r="B105" t="s">
        <v>665</v>
      </c>
      <c r="C105">
        <v>1998</v>
      </c>
      <c r="D105" t="s">
        <v>26</v>
      </c>
      <c r="E105" s="3" t="s">
        <v>15</v>
      </c>
    </row>
    <row r="106" spans="2:5" ht="12.75">
      <c r="B106" t="s">
        <v>660</v>
      </c>
      <c r="C106">
        <v>1998</v>
      </c>
      <c r="D106" t="s">
        <v>26</v>
      </c>
      <c r="E106" s="3" t="s">
        <v>15</v>
      </c>
    </row>
    <row r="107" ht="12.75">
      <c r="E107" s="3"/>
    </row>
    <row r="108" ht="12.75">
      <c r="E108" s="3"/>
    </row>
    <row r="109" spans="1:5" ht="12.75">
      <c r="A109" s="7" t="s">
        <v>489</v>
      </c>
      <c r="E109" s="3"/>
    </row>
    <row r="110" spans="1:6" ht="12.75">
      <c r="A110" t="s">
        <v>104</v>
      </c>
      <c r="B110" t="s">
        <v>715</v>
      </c>
      <c r="C110">
        <v>1997</v>
      </c>
      <c r="D110" t="s">
        <v>4</v>
      </c>
      <c r="E110" s="3" t="s">
        <v>1454</v>
      </c>
      <c r="F110">
        <v>8</v>
      </c>
    </row>
    <row r="111" spans="1:6" ht="12.75">
      <c r="A111" t="s">
        <v>105</v>
      </c>
      <c r="B111" t="s">
        <v>721</v>
      </c>
      <c r="C111">
        <v>1997</v>
      </c>
      <c r="D111" t="s">
        <v>21</v>
      </c>
      <c r="E111" s="3" t="s">
        <v>1546</v>
      </c>
      <c r="F111">
        <v>7</v>
      </c>
    </row>
    <row r="112" spans="1:6" ht="12.75">
      <c r="A112" t="s">
        <v>106</v>
      </c>
      <c r="B112" t="s">
        <v>719</v>
      </c>
      <c r="C112">
        <v>1997</v>
      </c>
      <c r="D112" t="s">
        <v>4</v>
      </c>
      <c r="E112" s="3" t="s">
        <v>1555</v>
      </c>
      <c r="F112">
        <v>6</v>
      </c>
    </row>
    <row r="113" spans="1:6" ht="12.75">
      <c r="A113" t="s">
        <v>107</v>
      </c>
      <c r="B113" t="s">
        <v>734</v>
      </c>
      <c r="C113">
        <v>1997</v>
      </c>
      <c r="D113" t="s">
        <v>9</v>
      </c>
      <c r="E113" s="3" t="s">
        <v>1542</v>
      </c>
      <c r="F113">
        <v>5</v>
      </c>
    </row>
    <row r="114" spans="1:6" ht="12.75">
      <c r="A114" t="s">
        <v>108</v>
      </c>
      <c r="B114" t="s">
        <v>735</v>
      </c>
      <c r="C114">
        <v>1997</v>
      </c>
      <c r="D114" t="s">
        <v>26</v>
      </c>
      <c r="E114" s="3" t="s">
        <v>1557</v>
      </c>
      <c r="F114">
        <v>4</v>
      </c>
    </row>
    <row r="115" spans="1:6" ht="12.75">
      <c r="A115" t="s">
        <v>109</v>
      </c>
      <c r="B115" t="s">
        <v>672</v>
      </c>
      <c r="C115">
        <v>1997</v>
      </c>
      <c r="D115" t="s">
        <v>26</v>
      </c>
      <c r="E115" s="3" t="s">
        <v>1543</v>
      </c>
      <c r="F115">
        <v>3</v>
      </c>
    </row>
    <row r="116" spans="1:6" ht="12.75">
      <c r="A116" t="s">
        <v>110</v>
      </c>
      <c r="B116" t="s">
        <v>694</v>
      </c>
      <c r="C116">
        <v>1997</v>
      </c>
      <c r="D116" t="s">
        <v>4</v>
      </c>
      <c r="E116" s="3" t="s">
        <v>1541</v>
      </c>
      <c r="F116">
        <v>2</v>
      </c>
    </row>
    <row r="117" spans="1:6" ht="12.75">
      <c r="A117" t="s">
        <v>111</v>
      </c>
      <c r="B117" t="s">
        <v>706</v>
      </c>
      <c r="C117">
        <v>1997</v>
      </c>
      <c r="D117" t="s">
        <v>26</v>
      </c>
      <c r="E117" s="3" t="s">
        <v>1558</v>
      </c>
      <c r="F117">
        <v>1</v>
      </c>
    </row>
    <row r="118" spans="1:5" ht="12.75">
      <c r="A118" t="s">
        <v>112</v>
      </c>
      <c r="B118" t="s">
        <v>698</v>
      </c>
      <c r="C118">
        <v>1997</v>
      </c>
      <c r="D118" t="s">
        <v>255</v>
      </c>
      <c r="E118" s="3" t="s">
        <v>1539</v>
      </c>
    </row>
    <row r="119" spans="1:5" ht="12.75">
      <c r="A119" t="s">
        <v>113</v>
      </c>
      <c r="B119" t="s">
        <v>725</v>
      </c>
      <c r="C119">
        <v>1997</v>
      </c>
      <c r="D119" t="s">
        <v>299</v>
      </c>
      <c r="E119" s="3" t="s">
        <v>980</v>
      </c>
    </row>
    <row r="120" spans="1:5" ht="12.75">
      <c r="A120" t="s">
        <v>114</v>
      </c>
      <c r="B120" t="s">
        <v>673</v>
      </c>
      <c r="C120">
        <v>1997</v>
      </c>
      <c r="D120" t="s">
        <v>193</v>
      </c>
      <c r="E120" s="3" t="s">
        <v>1530</v>
      </c>
    </row>
    <row r="121" spans="1:5" ht="12.75">
      <c r="A121" t="s">
        <v>115</v>
      </c>
      <c r="B121" t="s">
        <v>708</v>
      </c>
      <c r="C121">
        <v>1997</v>
      </c>
      <c r="D121" t="s">
        <v>299</v>
      </c>
      <c r="E121" s="3" t="s">
        <v>1528</v>
      </c>
    </row>
    <row r="122" spans="1:5" ht="12.75">
      <c r="A122" t="s">
        <v>116</v>
      </c>
      <c r="B122" t="s">
        <v>696</v>
      </c>
      <c r="C122">
        <v>1997</v>
      </c>
      <c r="D122" t="s">
        <v>138</v>
      </c>
      <c r="E122" s="3" t="s">
        <v>1532</v>
      </c>
    </row>
    <row r="123" spans="2:5" ht="12.75">
      <c r="B123" t="s">
        <v>1272</v>
      </c>
      <c r="C123">
        <v>1997</v>
      </c>
      <c r="D123" t="s">
        <v>193</v>
      </c>
      <c r="E123" s="3" t="s">
        <v>15</v>
      </c>
    </row>
    <row r="124" ht="12.75">
      <c r="E124" s="3"/>
    </row>
    <row r="125" ht="12.75">
      <c r="E125" s="3"/>
    </row>
    <row r="126" spans="1:5" ht="12.75">
      <c r="A126" s="7" t="s">
        <v>1563</v>
      </c>
      <c r="E126" s="3"/>
    </row>
    <row r="127" spans="1:6" ht="12.75">
      <c r="A127" t="s">
        <v>104</v>
      </c>
      <c r="B127" t="s">
        <v>767</v>
      </c>
      <c r="C127">
        <v>1996</v>
      </c>
      <c r="D127" t="s">
        <v>299</v>
      </c>
      <c r="E127" s="3" t="s">
        <v>739</v>
      </c>
      <c r="F127">
        <v>8</v>
      </c>
    </row>
    <row r="128" spans="1:6" ht="12.75">
      <c r="A128" t="s">
        <v>105</v>
      </c>
      <c r="B128" t="s">
        <v>748</v>
      </c>
      <c r="C128">
        <v>1996</v>
      </c>
      <c r="D128" t="s">
        <v>284</v>
      </c>
      <c r="E128" s="3" t="s">
        <v>1560</v>
      </c>
      <c r="F128">
        <v>7</v>
      </c>
    </row>
    <row r="129" spans="1:6" ht="12.75">
      <c r="A129" t="s">
        <v>106</v>
      </c>
      <c r="B129" t="s">
        <v>744</v>
      </c>
      <c r="C129">
        <v>1996</v>
      </c>
      <c r="D129" t="s">
        <v>255</v>
      </c>
      <c r="E129" s="3" t="s">
        <v>1556</v>
      </c>
      <c r="F129">
        <v>6</v>
      </c>
    </row>
    <row r="130" spans="1:6" ht="12.75">
      <c r="A130" t="s">
        <v>107</v>
      </c>
      <c r="B130" t="s">
        <v>746</v>
      </c>
      <c r="C130">
        <v>1996</v>
      </c>
      <c r="D130" t="s">
        <v>284</v>
      </c>
      <c r="E130" s="3" t="s">
        <v>339</v>
      </c>
      <c r="F130">
        <v>5</v>
      </c>
    </row>
    <row r="131" spans="1:6" ht="12.75">
      <c r="A131" t="s">
        <v>108</v>
      </c>
      <c r="B131" t="s">
        <v>751</v>
      </c>
      <c r="C131">
        <v>1996</v>
      </c>
      <c r="D131" t="s">
        <v>299</v>
      </c>
      <c r="E131" s="3" t="s">
        <v>1446</v>
      </c>
      <c r="F131">
        <v>4</v>
      </c>
    </row>
    <row r="132" spans="1:6" ht="12.75">
      <c r="A132" t="s">
        <v>109</v>
      </c>
      <c r="B132" t="s">
        <v>710</v>
      </c>
      <c r="C132">
        <v>1996</v>
      </c>
      <c r="D132" t="s">
        <v>193</v>
      </c>
      <c r="E132" s="3" t="s">
        <v>1554</v>
      </c>
      <c r="F132">
        <v>3</v>
      </c>
    </row>
    <row r="133" ht="12.75">
      <c r="E133" s="3"/>
    </row>
    <row r="134" ht="12.75">
      <c r="E134" s="3"/>
    </row>
    <row r="135" spans="1:5" ht="12.75">
      <c r="A135" s="7" t="s">
        <v>493</v>
      </c>
      <c r="E135" s="3"/>
    </row>
    <row r="136" spans="1:6" ht="12.75">
      <c r="A136" t="s">
        <v>104</v>
      </c>
      <c r="B136" t="s">
        <v>754</v>
      </c>
      <c r="C136">
        <v>1994</v>
      </c>
      <c r="D136" t="s">
        <v>284</v>
      </c>
      <c r="E136" s="3" t="s">
        <v>1559</v>
      </c>
      <c r="F136">
        <v>8</v>
      </c>
    </row>
    <row r="137" spans="1:6" ht="12.75">
      <c r="A137" t="s">
        <v>105</v>
      </c>
      <c r="B137" t="s">
        <v>758</v>
      </c>
      <c r="C137">
        <v>1992</v>
      </c>
      <c r="D137" t="s">
        <v>21</v>
      </c>
      <c r="E137" s="3" t="s">
        <v>354</v>
      </c>
      <c r="F137">
        <v>7</v>
      </c>
    </row>
    <row r="138" spans="1:6" ht="12.75">
      <c r="A138" t="s">
        <v>106</v>
      </c>
      <c r="B138" t="s">
        <v>760</v>
      </c>
      <c r="C138">
        <v>1995</v>
      </c>
      <c r="D138" t="s">
        <v>21</v>
      </c>
      <c r="E138" s="3" t="s">
        <v>1443</v>
      </c>
      <c r="F138">
        <v>6</v>
      </c>
    </row>
    <row r="139" spans="1:6" ht="12.75">
      <c r="A139" t="s">
        <v>107</v>
      </c>
      <c r="B139" t="s">
        <v>733</v>
      </c>
      <c r="C139">
        <v>1993</v>
      </c>
      <c r="D139" t="s">
        <v>255</v>
      </c>
      <c r="E139" s="3" t="s">
        <v>1561</v>
      </c>
      <c r="F139">
        <v>5</v>
      </c>
    </row>
    <row r="140" spans="1:6" ht="12.75">
      <c r="A140" t="s">
        <v>108</v>
      </c>
      <c r="B140" t="s">
        <v>756</v>
      </c>
      <c r="C140">
        <v>1993</v>
      </c>
      <c r="D140" t="s">
        <v>255</v>
      </c>
      <c r="E140" s="3" t="s">
        <v>1545</v>
      </c>
      <c r="F140">
        <v>4</v>
      </c>
    </row>
    <row r="141" spans="1:6" ht="12.75">
      <c r="A141" t="s">
        <v>109</v>
      </c>
      <c r="B141" t="s">
        <v>765</v>
      </c>
      <c r="C141">
        <v>1993</v>
      </c>
      <c r="D141" t="s">
        <v>284</v>
      </c>
      <c r="E141" s="3" t="s">
        <v>1553</v>
      </c>
      <c r="F141">
        <v>3</v>
      </c>
    </row>
    <row r="142" spans="1:6" ht="12.75">
      <c r="A142" t="s">
        <v>110</v>
      </c>
      <c r="B142" t="s">
        <v>762</v>
      </c>
      <c r="C142">
        <v>1994</v>
      </c>
      <c r="D142" t="s">
        <v>26</v>
      </c>
      <c r="E142" s="3" t="s">
        <v>1550</v>
      </c>
      <c r="F142">
        <v>2</v>
      </c>
    </row>
    <row r="143" spans="1:6" ht="12.75">
      <c r="A143" t="s">
        <v>111</v>
      </c>
      <c r="B143" t="s">
        <v>731</v>
      </c>
      <c r="C143">
        <v>1994</v>
      </c>
      <c r="D143" t="s">
        <v>26</v>
      </c>
      <c r="E143" s="3" t="s">
        <v>1548</v>
      </c>
      <c r="F143">
        <v>1</v>
      </c>
    </row>
    <row r="144" spans="1:5" ht="12.75">
      <c r="A144" t="s">
        <v>112</v>
      </c>
      <c r="B144" t="s">
        <v>737</v>
      </c>
      <c r="C144">
        <v>1994</v>
      </c>
      <c r="D144" t="s">
        <v>26</v>
      </c>
      <c r="E144" s="3" t="s">
        <v>1562</v>
      </c>
    </row>
    <row r="145" spans="1:5" ht="12.75">
      <c r="A145" t="s">
        <v>113</v>
      </c>
      <c r="B145" t="s">
        <v>608</v>
      </c>
      <c r="C145">
        <v>1995</v>
      </c>
      <c r="D145" t="s">
        <v>193</v>
      </c>
      <c r="E145" s="3" t="s">
        <v>1531</v>
      </c>
    </row>
    <row r="146" spans="1:5" ht="12.75">
      <c r="A146" t="s">
        <v>114</v>
      </c>
      <c r="B146" t="s">
        <v>729</v>
      </c>
      <c r="C146">
        <v>1995</v>
      </c>
      <c r="D146" t="s">
        <v>26</v>
      </c>
      <c r="E146" s="3" t="s">
        <v>1078</v>
      </c>
    </row>
    <row r="147" spans="2:5" ht="12.75">
      <c r="B147" t="s">
        <v>1280</v>
      </c>
      <c r="C147">
        <v>1995</v>
      </c>
      <c r="D147" t="s">
        <v>193</v>
      </c>
      <c r="E147" s="3" t="s">
        <v>15</v>
      </c>
    </row>
  </sheetData>
  <mergeCells count="1">
    <mergeCell ref="A1:E1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5" r:id="rId1"/>
  <rowBreaks count="2" manualBreakCount="2">
    <brk id="58" max="255" man="1"/>
    <brk id="1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I55" sqref="I55"/>
    </sheetView>
  </sheetViews>
  <sheetFormatPr defaultColWidth="9.00390625" defaultRowHeight="12.75"/>
  <cols>
    <col min="2" max="2" width="20.625" style="0" customWidth="1"/>
    <col min="4" max="4" width="24.875" style="0" bestFit="1" customWidth="1"/>
  </cols>
  <sheetData>
    <row r="1" spans="1:5" ht="12.75">
      <c r="A1" s="20" t="s">
        <v>103</v>
      </c>
      <c r="B1" s="20"/>
      <c r="C1" s="20"/>
      <c r="D1" s="20"/>
      <c r="E1" s="20"/>
    </row>
    <row r="4" spans="1:5" ht="12.75">
      <c r="A4" t="s">
        <v>134</v>
      </c>
      <c r="B4" t="s">
        <v>84</v>
      </c>
      <c r="C4" s="2">
        <v>2001</v>
      </c>
      <c r="D4" t="s">
        <v>21</v>
      </c>
      <c r="E4" s="3" t="s">
        <v>85</v>
      </c>
    </row>
    <row r="5" spans="1:5" ht="12.75">
      <c r="A5" t="s">
        <v>134</v>
      </c>
      <c r="B5" t="s">
        <v>42</v>
      </c>
      <c r="C5" s="2">
        <v>2001</v>
      </c>
      <c r="D5" t="s">
        <v>21</v>
      </c>
      <c r="E5" s="3" t="s">
        <v>43</v>
      </c>
    </row>
    <row r="6" spans="1:5" ht="12.75">
      <c r="A6" t="s">
        <v>134</v>
      </c>
      <c r="B6" t="s">
        <v>67</v>
      </c>
      <c r="C6" s="2">
        <v>2001</v>
      </c>
      <c r="D6" t="s">
        <v>21</v>
      </c>
      <c r="E6" s="3" t="s">
        <v>15</v>
      </c>
    </row>
    <row r="7" spans="3:5" ht="12.75">
      <c r="C7" s="2"/>
      <c r="E7" s="3"/>
    </row>
    <row r="8" spans="1:5" ht="12.75">
      <c r="A8" s="7" t="s">
        <v>133</v>
      </c>
      <c r="C8" s="2"/>
      <c r="E8" s="3"/>
    </row>
    <row r="9" spans="1:6" ht="12.75">
      <c r="A9" t="s">
        <v>104</v>
      </c>
      <c r="B9" t="s">
        <v>97</v>
      </c>
      <c r="C9" s="2">
        <v>2002</v>
      </c>
      <c r="D9" t="s">
        <v>65</v>
      </c>
      <c r="E9" s="3" t="s">
        <v>98</v>
      </c>
      <c r="F9">
        <v>8</v>
      </c>
    </row>
    <row r="10" spans="1:6" ht="12.75">
      <c r="A10" t="s">
        <v>105</v>
      </c>
      <c r="B10" t="s">
        <v>78</v>
      </c>
      <c r="C10" s="2">
        <v>2002</v>
      </c>
      <c r="D10" t="s">
        <v>21</v>
      </c>
      <c r="E10" s="3" t="s">
        <v>79</v>
      </c>
      <c r="F10">
        <v>7</v>
      </c>
    </row>
    <row r="11" spans="1:6" ht="12.75">
      <c r="A11" t="s">
        <v>106</v>
      </c>
      <c r="B11" t="s">
        <v>86</v>
      </c>
      <c r="C11" s="2">
        <v>2002</v>
      </c>
      <c r="D11" t="s">
        <v>26</v>
      </c>
      <c r="E11" s="3" t="s">
        <v>87</v>
      </c>
      <c r="F11">
        <v>6</v>
      </c>
    </row>
    <row r="12" spans="1:6" ht="12.75">
      <c r="A12" t="s">
        <v>107</v>
      </c>
      <c r="B12" t="s">
        <v>76</v>
      </c>
      <c r="C12" s="2">
        <v>2002</v>
      </c>
      <c r="D12" t="s">
        <v>12</v>
      </c>
      <c r="E12" s="3" t="s">
        <v>77</v>
      </c>
      <c r="F12">
        <v>5</v>
      </c>
    </row>
    <row r="13" spans="1:6" ht="12.75">
      <c r="A13" t="s">
        <v>108</v>
      </c>
      <c r="B13" t="s">
        <v>95</v>
      </c>
      <c r="C13" s="2">
        <v>2002</v>
      </c>
      <c r="D13" t="s">
        <v>26</v>
      </c>
      <c r="E13" s="3" t="s">
        <v>96</v>
      </c>
      <c r="F13">
        <v>4</v>
      </c>
    </row>
    <row r="14" spans="1:6" ht="12.75">
      <c r="A14" t="s">
        <v>109</v>
      </c>
      <c r="B14" t="s">
        <v>92</v>
      </c>
      <c r="C14" s="2">
        <v>2002</v>
      </c>
      <c r="D14" t="s">
        <v>93</v>
      </c>
      <c r="E14" s="3" t="s">
        <v>94</v>
      </c>
      <c r="F14">
        <v>3</v>
      </c>
    </row>
    <row r="15" spans="1:6" ht="12.75">
      <c r="A15" t="s">
        <v>110</v>
      </c>
      <c r="B15" t="s">
        <v>74</v>
      </c>
      <c r="C15" s="2">
        <v>2002</v>
      </c>
      <c r="D15" t="s">
        <v>21</v>
      </c>
      <c r="E15" s="3" t="s">
        <v>75</v>
      </c>
      <c r="F15">
        <v>2</v>
      </c>
    </row>
    <row r="16" spans="1:6" ht="12.75">
      <c r="A16" t="s">
        <v>111</v>
      </c>
      <c r="B16" t="s">
        <v>90</v>
      </c>
      <c r="C16" s="2">
        <v>2002</v>
      </c>
      <c r="D16" t="s">
        <v>26</v>
      </c>
      <c r="E16" s="3" t="s">
        <v>91</v>
      </c>
      <c r="F16">
        <v>1</v>
      </c>
    </row>
    <row r="17" spans="1:5" ht="12.75">
      <c r="A17" t="s">
        <v>112</v>
      </c>
      <c r="B17" t="s">
        <v>58</v>
      </c>
      <c r="C17" s="2">
        <v>2002</v>
      </c>
      <c r="D17" t="s">
        <v>12</v>
      </c>
      <c r="E17" s="3" t="s">
        <v>59</v>
      </c>
    </row>
    <row r="18" spans="1:5" ht="12.75">
      <c r="A18" t="s">
        <v>113</v>
      </c>
      <c r="B18" t="s">
        <v>80</v>
      </c>
      <c r="C18" s="2">
        <v>2002</v>
      </c>
      <c r="D18" t="s">
        <v>21</v>
      </c>
      <c r="E18" s="3" t="s">
        <v>81</v>
      </c>
    </row>
    <row r="19" spans="1:5" ht="12.75">
      <c r="A19" t="s">
        <v>114</v>
      </c>
      <c r="B19" t="s">
        <v>101</v>
      </c>
      <c r="C19" s="2">
        <v>2002</v>
      </c>
      <c r="D19" t="s">
        <v>26</v>
      </c>
      <c r="E19" s="3" t="s">
        <v>102</v>
      </c>
    </row>
    <row r="20" spans="1:5" ht="12.75">
      <c r="A20" t="s">
        <v>115</v>
      </c>
      <c r="B20" t="s">
        <v>56</v>
      </c>
      <c r="C20" s="2">
        <v>2002</v>
      </c>
      <c r="D20" t="s">
        <v>12</v>
      </c>
      <c r="E20" s="3" t="s">
        <v>57</v>
      </c>
    </row>
    <row r="21" spans="1:5" ht="12.75">
      <c r="A21" t="s">
        <v>116</v>
      </c>
      <c r="B21" t="s">
        <v>62</v>
      </c>
      <c r="C21" s="2">
        <v>2002</v>
      </c>
      <c r="D21" t="s">
        <v>21</v>
      </c>
      <c r="E21" s="3" t="s">
        <v>63</v>
      </c>
    </row>
    <row r="22" spans="1:5" ht="12.75">
      <c r="A22" t="s">
        <v>117</v>
      </c>
      <c r="B22" t="s">
        <v>88</v>
      </c>
      <c r="C22" s="2">
        <v>2002</v>
      </c>
      <c r="D22" t="s">
        <v>26</v>
      </c>
      <c r="E22" s="3" t="s">
        <v>89</v>
      </c>
    </row>
    <row r="23" spans="1:5" ht="12.75">
      <c r="A23" t="s">
        <v>118</v>
      </c>
      <c r="B23" t="s">
        <v>99</v>
      </c>
      <c r="C23" s="2">
        <v>2002</v>
      </c>
      <c r="D23" t="s">
        <v>26</v>
      </c>
      <c r="E23" s="3" t="s">
        <v>100</v>
      </c>
    </row>
    <row r="24" spans="1:5" ht="12.75">
      <c r="A24" t="s">
        <v>119</v>
      </c>
      <c r="B24" t="s">
        <v>60</v>
      </c>
      <c r="C24" s="2">
        <v>2002</v>
      </c>
      <c r="D24" t="s">
        <v>21</v>
      </c>
      <c r="E24" s="3" t="s">
        <v>61</v>
      </c>
    </row>
    <row r="25" spans="1:5" ht="12.75">
      <c r="A25" t="s">
        <v>120</v>
      </c>
      <c r="B25" t="s">
        <v>40</v>
      </c>
      <c r="C25" s="2">
        <v>2002</v>
      </c>
      <c r="D25" t="s">
        <v>26</v>
      </c>
      <c r="E25" s="3" t="s">
        <v>41</v>
      </c>
    </row>
    <row r="26" spans="1:5" ht="12.75">
      <c r="A26" t="s">
        <v>121</v>
      </c>
      <c r="B26" t="s">
        <v>54</v>
      </c>
      <c r="C26" s="2">
        <v>2002</v>
      </c>
      <c r="D26" t="s">
        <v>21</v>
      </c>
      <c r="E26" s="3" t="s">
        <v>55</v>
      </c>
    </row>
    <row r="27" spans="1:5" ht="12.75">
      <c r="A27" t="s">
        <v>122</v>
      </c>
      <c r="B27" t="s">
        <v>48</v>
      </c>
      <c r="C27" s="2">
        <v>2002</v>
      </c>
      <c r="D27" t="s">
        <v>26</v>
      </c>
      <c r="E27" s="3" t="s">
        <v>49</v>
      </c>
    </row>
    <row r="28" spans="1:5" ht="12.75">
      <c r="A28" t="s">
        <v>123</v>
      </c>
      <c r="B28" t="s">
        <v>82</v>
      </c>
      <c r="C28" s="2">
        <v>2002</v>
      </c>
      <c r="D28" t="s">
        <v>26</v>
      </c>
      <c r="E28" s="3" t="s">
        <v>83</v>
      </c>
    </row>
    <row r="29" spans="1:5" ht="12.75">
      <c r="A29" t="s">
        <v>124</v>
      </c>
      <c r="B29" t="s">
        <v>70</v>
      </c>
      <c r="C29" s="2">
        <v>2002</v>
      </c>
      <c r="D29" t="s">
        <v>26</v>
      </c>
      <c r="E29" s="3" t="s">
        <v>71</v>
      </c>
    </row>
    <row r="30" spans="1:5" ht="12.75">
      <c r="A30" t="s">
        <v>125</v>
      </c>
      <c r="B30" t="s">
        <v>46</v>
      </c>
      <c r="C30" s="2">
        <v>2002</v>
      </c>
      <c r="D30" t="s">
        <v>21</v>
      </c>
      <c r="E30" s="3" t="s">
        <v>47</v>
      </c>
    </row>
    <row r="31" spans="1:5" ht="12.75">
      <c r="A31" t="s">
        <v>126</v>
      </c>
      <c r="B31" t="s">
        <v>30</v>
      </c>
      <c r="C31" s="2">
        <v>2002</v>
      </c>
      <c r="D31" t="s">
        <v>4</v>
      </c>
      <c r="E31" s="3" t="s">
        <v>31</v>
      </c>
    </row>
    <row r="32" spans="1:5" ht="12.75">
      <c r="A32" t="s">
        <v>127</v>
      </c>
      <c r="B32" t="s">
        <v>25</v>
      </c>
      <c r="C32" s="2">
        <v>2002</v>
      </c>
      <c r="D32" t="s">
        <v>26</v>
      </c>
      <c r="E32" s="3" t="s">
        <v>27</v>
      </c>
    </row>
    <row r="33" spans="1:5" ht="12.75">
      <c r="A33" t="s">
        <v>128</v>
      </c>
      <c r="B33" t="s">
        <v>23</v>
      </c>
      <c r="C33" s="2">
        <v>2002</v>
      </c>
      <c r="D33" t="s">
        <v>21</v>
      </c>
      <c r="E33" s="3" t="s">
        <v>24</v>
      </c>
    </row>
    <row r="34" spans="1:5" ht="12.75">
      <c r="A34" t="s">
        <v>129</v>
      </c>
      <c r="B34" t="s">
        <v>3</v>
      </c>
      <c r="C34" s="2">
        <v>2002</v>
      </c>
      <c r="D34" t="s">
        <v>4</v>
      </c>
      <c r="E34" s="3" t="s">
        <v>5</v>
      </c>
    </row>
    <row r="35" spans="1:5" ht="12.75">
      <c r="A35" t="s">
        <v>130</v>
      </c>
      <c r="B35" t="s">
        <v>16</v>
      </c>
      <c r="C35" s="2">
        <v>2002</v>
      </c>
      <c r="D35" t="s">
        <v>4</v>
      </c>
      <c r="E35" s="3" t="s">
        <v>17</v>
      </c>
    </row>
    <row r="36" spans="1:5" ht="12.75">
      <c r="A36" t="s">
        <v>131</v>
      </c>
      <c r="B36" t="s">
        <v>20</v>
      </c>
      <c r="C36" s="2">
        <v>2002</v>
      </c>
      <c r="D36" t="s">
        <v>21</v>
      </c>
      <c r="E36" s="3" t="s">
        <v>22</v>
      </c>
    </row>
    <row r="37" spans="1:5" ht="12.75">
      <c r="A37" t="s">
        <v>132</v>
      </c>
      <c r="B37" t="s">
        <v>6</v>
      </c>
      <c r="C37" s="2">
        <v>2002</v>
      </c>
      <c r="D37" t="s">
        <v>4</v>
      </c>
      <c r="E37" s="3" t="s">
        <v>7</v>
      </c>
    </row>
    <row r="38" spans="3:5" ht="12.75">
      <c r="C38" s="2"/>
      <c r="E38" s="3"/>
    </row>
    <row r="39" spans="3:5" ht="12.75">
      <c r="C39" s="2"/>
      <c r="E39" s="3"/>
    </row>
    <row r="40" spans="1:5" ht="12.75">
      <c r="A40" s="7" t="s">
        <v>135</v>
      </c>
      <c r="C40" s="2"/>
      <c r="E40" s="3"/>
    </row>
    <row r="41" spans="1:6" ht="12.75">
      <c r="A41" t="s">
        <v>104</v>
      </c>
      <c r="B41" t="s">
        <v>64</v>
      </c>
      <c r="C41" s="2">
        <v>2003</v>
      </c>
      <c r="D41" t="s">
        <v>65</v>
      </c>
      <c r="E41" s="3" t="s">
        <v>66</v>
      </c>
      <c r="F41">
        <v>8</v>
      </c>
    </row>
    <row r="42" spans="1:6" ht="12.75">
      <c r="A42" t="s">
        <v>105</v>
      </c>
      <c r="B42" t="s">
        <v>72</v>
      </c>
      <c r="C42" s="2">
        <v>2003</v>
      </c>
      <c r="D42" t="s">
        <v>21</v>
      </c>
      <c r="E42" s="3" t="s">
        <v>73</v>
      </c>
      <c r="F42">
        <v>7</v>
      </c>
    </row>
    <row r="43" spans="1:6" ht="12.75">
      <c r="A43" t="s">
        <v>106</v>
      </c>
      <c r="B43" t="s">
        <v>32</v>
      </c>
      <c r="C43" s="2">
        <v>2003</v>
      </c>
      <c r="D43" t="s">
        <v>4</v>
      </c>
      <c r="E43" s="3" t="s">
        <v>33</v>
      </c>
      <c r="F43">
        <v>6</v>
      </c>
    </row>
    <row r="44" spans="1:6" ht="12.75">
      <c r="A44" t="s">
        <v>107</v>
      </c>
      <c r="B44" t="s">
        <v>50</v>
      </c>
      <c r="C44" s="2">
        <v>2003</v>
      </c>
      <c r="D44" t="s">
        <v>26</v>
      </c>
      <c r="E44" s="3" t="s">
        <v>51</v>
      </c>
      <c r="F44">
        <v>5</v>
      </c>
    </row>
    <row r="45" spans="1:6" ht="12.75">
      <c r="A45" t="s">
        <v>108</v>
      </c>
      <c r="B45" t="s">
        <v>68</v>
      </c>
      <c r="C45" s="2">
        <v>2003</v>
      </c>
      <c r="D45" t="s">
        <v>26</v>
      </c>
      <c r="E45" s="3" t="s">
        <v>69</v>
      </c>
      <c r="F45">
        <v>4</v>
      </c>
    </row>
    <row r="46" spans="1:6" ht="12.75">
      <c r="A46" t="s">
        <v>109</v>
      </c>
      <c r="B46" t="s">
        <v>0</v>
      </c>
      <c r="C46" s="2">
        <v>2003</v>
      </c>
      <c r="D46" t="s">
        <v>1</v>
      </c>
      <c r="E46" s="3" t="s">
        <v>2</v>
      </c>
      <c r="F46">
        <v>3</v>
      </c>
    </row>
    <row r="47" spans="1:6" ht="12.75">
      <c r="A47" t="s">
        <v>110</v>
      </c>
      <c r="B47" t="s">
        <v>44</v>
      </c>
      <c r="C47" s="2">
        <v>2003</v>
      </c>
      <c r="D47" t="s">
        <v>26</v>
      </c>
      <c r="E47" s="3" t="s">
        <v>45</v>
      </c>
      <c r="F47">
        <v>2</v>
      </c>
    </row>
    <row r="48" spans="1:6" ht="12.75">
      <c r="A48" t="s">
        <v>111</v>
      </c>
      <c r="B48" t="s">
        <v>52</v>
      </c>
      <c r="C48" s="2">
        <v>2003</v>
      </c>
      <c r="D48" t="s">
        <v>26</v>
      </c>
      <c r="E48" s="3" t="s">
        <v>53</v>
      </c>
      <c r="F48">
        <v>1</v>
      </c>
    </row>
    <row r="49" spans="1:5" ht="12.75">
      <c r="A49" t="s">
        <v>112</v>
      </c>
      <c r="B49" t="s">
        <v>38</v>
      </c>
      <c r="C49" s="2">
        <v>2003</v>
      </c>
      <c r="D49" t="s">
        <v>26</v>
      </c>
      <c r="E49" s="3" t="s">
        <v>39</v>
      </c>
    </row>
    <row r="50" spans="1:5" ht="12.75">
      <c r="A50" t="s">
        <v>113</v>
      </c>
      <c r="B50" t="s">
        <v>36</v>
      </c>
      <c r="C50" s="2">
        <v>2003</v>
      </c>
      <c r="D50" t="s">
        <v>9</v>
      </c>
      <c r="E50" s="3" t="s">
        <v>37</v>
      </c>
    </row>
    <row r="51" spans="1:5" ht="12.75">
      <c r="A51" t="s">
        <v>114</v>
      </c>
      <c r="B51" t="s">
        <v>34</v>
      </c>
      <c r="C51" s="2">
        <v>2003</v>
      </c>
      <c r="D51" t="s">
        <v>9</v>
      </c>
      <c r="E51" s="3" t="s">
        <v>35</v>
      </c>
    </row>
    <row r="52" spans="1:5" ht="12.75">
      <c r="A52" t="s">
        <v>115</v>
      </c>
      <c r="B52" t="s">
        <v>28</v>
      </c>
      <c r="C52" s="2">
        <v>2003</v>
      </c>
      <c r="D52" t="s">
        <v>21</v>
      </c>
      <c r="E52" s="3" t="s">
        <v>29</v>
      </c>
    </row>
    <row r="53" spans="1:5" ht="12.75">
      <c r="A53" t="s">
        <v>116</v>
      </c>
      <c r="B53" t="s">
        <v>8</v>
      </c>
      <c r="C53" s="2">
        <v>2004</v>
      </c>
      <c r="D53" t="s">
        <v>9</v>
      </c>
      <c r="E53" s="3" t="s">
        <v>10</v>
      </c>
    </row>
    <row r="54" spans="1:5" ht="12.75">
      <c r="A54" t="s">
        <v>117</v>
      </c>
      <c r="B54" t="s">
        <v>11</v>
      </c>
      <c r="C54" s="2">
        <v>2004</v>
      </c>
      <c r="D54" t="s">
        <v>12</v>
      </c>
      <c r="E54" s="3" t="s">
        <v>13</v>
      </c>
    </row>
    <row r="55" spans="2:5" ht="12.75">
      <c r="B55" t="s">
        <v>14</v>
      </c>
      <c r="C55" s="2">
        <v>2003</v>
      </c>
      <c r="D55" t="s">
        <v>4</v>
      </c>
      <c r="E55" s="3" t="s">
        <v>15</v>
      </c>
    </row>
    <row r="56" spans="2:5" ht="12.75">
      <c r="B56" t="s">
        <v>18</v>
      </c>
      <c r="C56" s="2">
        <v>2003</v>
      </c>
      <c r="D56" t="s">
        <v>19</v>
      </c>
      <c r="E56" s="4" t="s">
        <v>15</v>
      </c>
    </row>
  </sheetData>
  <mergeCells count="1">
    <mergeCell ref="A1:E1"/>
  </mergeCells>
  <printOptions/>
  <pageMargins left="0.75" right="0.75" top="1" bottom="1" header="0.5" footer="0.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8" sqref="D8"/>
    </sheetView>
  </sheetViews>
  <sheetFormatPr defaultColWidth="9.00390625" defaultRowHeight="12.75"/>
  <cols>
    <col min="2" max="2" width="31.75390625" style="0" bestFit="1" customWidth="1"/>
  </cols>
  <sheetData>
    <row r="1" ht="12.75">
      <c r="B1" t="s">
        <v>1564</v>
      </c>
    </row>
    <row r="4" spans="1:4" ht="12.75">
      <c r="A4">
        <v>1</v>
      </c>
      <c r="B4" t="s">
        <v>1117</v>
      </c>
      <c r="C4" s="3" t="s">
        <v>1571</v>
      </c>
      <c r="D4">
        <v>16</v>
      </c>
    </row>
    <row r="5" spans="1:4" ht="12.75">
      <c r="A5">
        <v>2</v>
      </c>
      <c r="B5" t="s">
        <v>1565</v>
      </c>
      <c r="C5" s="3" t="s">
        <v>1569</v>
      </c>
      <c r="D5">
        <v>14</v>
      </c>
    </row>
    <row r="6" spans="1:4" ht="12.75">
      <c r="A6">
        <v>3</v>
      </c>
      <c r="B6" t="s">
        <v>12</v>
      </c>
      <c r="C6" s="3" t="s">
        <v>1568</v>
      </c>
      <c r="D6">
        <v>12</v>
      </c>
    </row>
    <row r="7" spans="1:4" ht="12.75">
      <c r="A7">
        <v>4</v>
      </c>
      <c r="B7" t="s">
        <v>4</v>
      </c>
      <c r="C7" s="3" t="s">
        <v>1567</v>
      </c>
      <c r="D7">
        <v>10</v>
      </c>
    </row>
    <row r="9" spans="1:3" ht="12.75">
      <c r="A9" t="s">
        <v>134</v>
      </c>
      <c r="B9" t="s">
        <v>1566</v>
      </c>
      <c r="C9" s="3" t="s">
        <v>1570</v>
      </c>
    </row>
  </sheetData>
  <printOptions/>
  <pageMargins left="0.75" right="0.75" top="1" bottom="1" header="0.5" footer="0.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D6" sqref="D6"/>
    </sheetView>
  </sheetViews>
  <sheetFormatPr defaultColWidth="9.00390625" defaultRowHeight="12.75"/>
  <cols>
    <col min="2" max="2" width="34.375" style="0" bestFit="1" customWidth="1"/>
  </cols>
  <sheetData>
    <row r="1" ht="12.75">
      <c r="B1" t="s">
        <v>1572</v>
      </c>
    </row>
    <row r="4" spans="1:4" ht="12.75">
      <c r="A4" t="s">
        <v>104</v>
      </c>
      <c r="B4" t="s">
        <v>19</v>
      </c>
      <c r="C4" s="3" t="s">
        <v>1574</v>
      </c>
      <c r="D4">
        <v>16</v>
      </c>
    </row>
    <row r="5" spans="1:4" ht="12.75">
      <c r="A5" t="s">
        <v>105</v>
      </c>
      <c r="B5" t="s">
        <v>1117</v>
      </c>
      <c r="C5" s="3" t="s">
        <v>1575</v>
      </c>
      <c r="D5">
        <v>14</v>
      </c>
    </row>
    <row r="6" ht="12.75">
      <c r="C6" s="3"/>
    </row>
    <row r="7" spans="1:3" ht="12.75">
      <c r="A7" t="s">
        <v>134</v>
      </c>
      <c r="B7" t="s">
        <v>1573</v>
      </c>
      <c r="C7" s="3" t="s">
        <v>1576</v>
      </c>
    </row>
  </sheetData>
  <printOptions/>
  <pageMargins left="0.75" right="0.75" top="1" bottom="1" header="0.5" footer="0.5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D11" sqref="D11"/>
    </sheetView>
  </sheetViews>
  <sheetFormatPr defaultColWidth="9.00390625" defaultRowHeight="12.75"/>
  <cols>
    <col min="2" max="2" width="31.75390625" style="0" bestFit="1" customWidth="1"/>
  </cols>
  <sheetData>
    <row r="1" ht="12.75">
      <c r="B1" t="s">
        <v>1577</v>
      </c>
    </row>
    <row r="5" spans="1:4" ht="12.75">
      <c r="A5" t="s">
        <v>104</v>
      </c>
      <c r="B5" t="s">
        <v>93</v>
      </c>
      <c r="C5" s="5">
        <v>0.001016087962962963</v>
      </c>
      <c r="D5">
        <v>16</v>
      </c>
    </row>
    <row r="6" spans="1:4" ht="12.75">
      <c r="A6" t="s">
        <v>105</v>
      </c>
      <c r="B6" t="s">
        <v>1117</v>
      </c>
      <c r="C6" s="5">
        <v>0.0010437500000000002</v>
      </c>
      <c r="D6">
        <v>14</v>
      </c>
    </row>
    <row r="7" spans="1:4" ht="12.75">
      <c r="A7" t="s">
        <v>106</v>
      </c>
      <c r="B7" t="s">
        <v>1578</v>
      </c>
      <c r="C7" s="5">
        <v>0.001084837962962963</v>
      </c>
      <c r="D7">
        <v>12</v>
      </c>
    </row>
    <row r="8" spans="1:4" ht="12.75">
      <c r="A8" t="s">
        <v>107</v>
      </c>
      <c r="B8" t="s">
        <v>21</v>
      </c>
      <c r="C8" s="5">
        <v>0.0010983796296296295</v>
      </c>
      <c r="D8">
        <v>10</v>
      </c>
    </row>
    <row r="9" spans="1:4" ht="12.75">
      <c r="A9" t="s">
        <v>108</v>
      </c>
      <c r="B9" t="s">
        <v>12</v>
      </c>
      <c r="C9" s="5">
        <v>0.0013329861111111112</v>
      </c>
      <c r="D9">
        <v>8</v>
      </c>
    </row>
    <row r="10" spans="1:4" ht="12.75">
      <c r="A10" t="s">
        <v>109</v>
      </c>
      <c r="B10" t="s">
        <v>4</v>
      </c>
      <c r="C10" s="5">
        <v>0.0013416666666666666</v>
      </c>
      <c r="D10">
        <v>6</v>
      </c>
    </row>
    <row r="12" spans="2:3" ht="12.75">
      <c r="B12" t="s">
        <v>1579</v>
      </c>
      <c r="C12" s="5">
        <v>0.0013539351851851852</v>
      </c>
    </row>
  </sheetData>
  <printOptions/>
  <pageMargins left="0.75" right="0.75" top="1" bottom="1" header="0.5" footer="0.5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8:D30"/>
  <sheetViews>
    <sheetView workbookViewId="0" topLeftCell="A18">
      <selection activeCell="D28" sqref="D28"/>
    </sheetView>
  </sheetViews>
  <sheetFormatPr defaultColWidth="9.00390625" defaultRowHeight="12.75"/>
  <cols>
    <col min="2" max="2" width="27.625" style="0" customWidth="1"/>
  </cols>
  <sheetData>
    <row r="18" ht="12.75">
      <c r="B18" t="s">
        <v>1580</v>
      </c>
    </row>
    <row r="22" spans="1:4" ht="12.75">
      <c r="A22" t="s">
        <v>104</v>
      </c>
      <c r="B22" t="s">
        <v>21</v>
      </c>
      <c r="C22" s="3" t="s">
        <v>1583</v>
      </c>
      <c r="D22">
        <v>16</v>
      </c>
    </row>
    <row r="23" spans="1:4" ht="12.75">
      <c r="A23" t="s">
        <v>105</v>
      </c>
      <c r="B23" t="s">
        <v>284</v>
      </c>
      <c r="C23" s="3" t="s">
        <v>1581</v>
      </c>
      <c r="D23">
        <v>14</v>
      </c>
    </row>
    <row r="24" spans="1:4" ht="12.75">
      <c r="A24" t="s">
        <v>106</v>
      </c>
      <c r="B24" t="s">
        <v>1117</v>
      </c>
      <c r="C24" s="3" t="s">
        <v>1586</v>
      </c>
      <c r="D24">
        <v>12</v>
      </c>
    </row>
    <row r="25" spans="1:4" ht="12.75">
      <c r="A25" t="s">
        <v>107</v>
      </c>
      <c r="B25" t="s">
        <v>255</v>
      </c>
      <c r="C25" s="3" t="s">
        <v>954</v>
      </c>
      <c r="D25">
        <v>10</v>
      </c>
    </row>
    <row r="26" spans="1:4" ht="12.75">
      <c r="A26" t="s">
        <v>108</v>
      </c>
      <c r="B26" t="s">
        <v>1578</v>
      </c>
      <c r="C26" s="3" t="s">
        <v>1584</v>
      </c>
      <c r="D26">
        <v>8</v>
      </c>
    </row>
    <row r="27" spans="1:4" ht="12.75">
      <c r="A27" t="s">
        <v>109</v>
      </c>
      <c r="B27" t="s">
        <v>4</v>
      </c>
      <c r="C27" s="3" t="s">
        <v>1582</v>
      </c>
      <c r="D27">
        <v>6</v>
      </c>
    </row>
    <row r="30" spans="2:3" ht="12.75">
      <c r="B30" t="s">
        <v>1579</v>
      </c>
      <c r="C30" s="3" t="s">
        <v>1585</v>
      </c>
    </row>
  </sheetData>
  <printOptions/>
  <pageMargins left="0.75" right="0.75" top="1" bottom="1" header="0.5" footer="0.5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7" sqref="D7"/>
    </sheetView>
  </sheetViews>
  <sheetFormatPr defaultColWidth="9.00390625" defaultRowHeight="12.75"/>
  <cols>
    <col min="2" max="2" width="32.875" style="0" bestFit="1" customWidth="1"/>
  </cols>
  <sheetData>
    <row r="1" ht="12.75">
      <c r="B1" t="s">
        <v>1588</v>
      </c>
    </row>
    <row r="4" spans="1:4" ht="12.75">
      <c r="A4" t="s">
        <v>104</v>
      </c>
      <c r="B4" t="s">
        <v>1117</v>
      </c>
      <c r="C4" s="3" t="s">
        <v>1591</v>
      </c>
      <c r="D4">
        <v>16</v>
      </c>
    </row>
    <row r="5" spans="1:4" ht="12.75">
      <c r="A5" t="s">
        <v>105</v>
      </c>
      <c r="B5" t="s">
        <v>21</v>
      </c>
      <c r="C5" s="3" t="s">
        <v>1590</v>
      </c>
      <c r="D5">
        <v>14</v>
      </c>
    </row>
    <row r="6" spans="1:4" ht="12.75">
      <c r="A6" t="s">
        <v>106</v>
      </c>
      <c r="B6" t="s">
        <v>12</v>
      </c>
      <c r="C6" s="3" t="s">
        <v>1589</v>
      </c>
      <c r="D6">
        <v>12</v>
      </c>
    </row>
    <row r="7" spans="2:3" ht="12.75">
      <c r="B7" t="s">
        <v>4</v>
      </c>
      <c r="C7" s="3" t="s">
        <v>15</v>
      </c>
    </row>
    <row r="8" spans="2:3" ht="12.75">
      <c r="B8" t="s">
        <v>9</v>
      </c>
      <c r="C8" s="3" t="s">
        <v>15</v>
      </c>
    </row>
  </sheetData>
  <printOptions/>
  <pageMargins left="0.75" right="0.75" top="1" bottom="1" header="0.5" footer="0.5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D11" sqref="D11"/>
    </sheetView>
  </sheetViews>
  <sheetFormatPr defaultColWidth="9.00390625" defaultRowHeight="12.75"/>
  <cols>
    <col min="2" max="2" width="35.625" style="0" bestFit="1" customWidth="1"/>
  </cols>
  <sheetData>
    <row r="1" ht="12.75">
      <c r="B1" t="s">
        <v>1592</v>
      </c>
    </row>
    <row r="4" ht="12.75">
      <c r="A4" s="1"/>
    </row>
    <row r="5" spans="1:4" ht="12.75">
      <c r="A5" t="s">
        <v>104</v>
      </c>
      <c r="B5" t="s">
        <v>1117</v>
      </c>
      <c r="C5" s="3" t="s">
        <v>1535</v>
      </c>
      <c r="D5">
        <v>16</v>
      </c>
    </row>
    <row r="6" spans="1:4" ht="12.75">
      <c r="A6" t="s">
        <v>105</v>
      </c>
      <c r="B6" t="s">
        <v>4</v>
      </c>
      <c r="C6" s="3" t="s">
        <v>1595</v>
      </c>
      <c r="D6">
        <v>14</v>
      </c>
    </row>
    <row r="7" spans="1:4" ht="12.75">
      <c r="A7" t="s">
        <v>105</v>
      </c>
      <c r="B7" t="s">
        <v>1578</v>
      </c>
      <c r="C7" s="3" t="s">
        <v>1595</v>
      </c>
      <c r="D7">
        <v>12</v>
      </c>
    </row>
    <row r="8" spans="1:4" ht="12.75">
      <c r="A8" t="s">
        <v>106</v>
      </c>
      <c r="B8" t="s">
        <v>299</v>
      </c>
      <c r="C8" s="3" t="s">
        <v>1597</v>
      </c>
      <c r="D8">
        <v>10</v>
      </c>
    </row>
    <row r="9" spans="1:4" ht="12.75">
      <c r="A9" t="s">
        <v>108</v>
      </c>
      <c r="B9" t="s">
        <v>21</v>
      </c>
      <c r="C9" s="3" t="s">
        <v>1596</v>
      </c>
      <c r="D9">
        <v>8</v>
      </c>
    </row>
    <row r="10" spans="1:4" ht="12.75">
      <c r="A10" t="s">
        <v>109</v>
      </c>
      <c r="B10" t="s">
        <v>1593</v>
      </c>
      <c r="C10" s="3" t="s">
        <v>1599</v>
      </c>
      <c r="D10">
        <v>6</v>
      </c>
    </row>
    <row r="11" spans="1:4" ht="12.75">
      <c r="A11" t="s">
        <v>110</v>
      </c>
      <c r="B11" t="s">
        <v>208</v>
      </c>
      <c r="C11" s="3" t="s">
        <v>1601</v>
      </c>
      <c r="D11">
        <v>4</v>
      </c>
    </row>
    <row r="14" spans="2:3" ht="12.75">
      <c r="B14" t="s">
        <v>1579</v>
      </c>
      <c r="C14" s="3" t="s">
        <v>1598</v>
      </c>
    </row>
    <row r="15" spans="2:3" ht="12.75">
      <c r="B15" t="s">
        <v>1594</v>
      </c>
      <c r="C15" s="3" t="s">
        <v>1600</v>
      </c>
    </row>
  </sheetData>
  <printOptions/>
  <pageMargins left="0.75" right="0.75" top="1" bottom="1" header="0.5" footer="0.5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D9" sqref="D9"/>
    </sheetView>
  </sheetViews>
  <sheetFormatPr defaultColWidth="9.00390625" defaultRowHeight="12.75"/>
  <cols>
    <col min="2" max="2" width="32.875" style="0" bestFit="1" customWidth="1"/>
  </cols>
  <sheetData>
    <row r="1" ht="12.75">
      <c r="B1" t="s">
        <v>1602</v>
      </c>
    </row>
    <row r="4" spans="1:4" ht="12.75">
      <c r="A4" t="s">
        <v>104</v>
      </c>
      <c r="B4" t="s">
        <v>4</v>
      </c>
      <c r="C4" s="3" t="s">
        <v>1604</v>
      </c>
      <c r="D4">
        <v>16</v>
      </c>
    </row>
    <row r="5" spans="1:4" ht="12.75">
      <c r="A5" t="s">
        <v>105</v>
      </c>
      <c r="B5" t="s">
        <v>93</v>
      </c>
      <c r="C5" s="3" t="s">
        <v>1605</v>
      </c>
      <c r="D5">
        <v>14</v>
      </c>
    </row>
    <row r="6" spans="1:4" ht="12.75">
      <c r="A6" t="s">
        <v>106</v>
      </c>
      <c r="B6" t="s">
        <v>9</v>
      </c>
      <c r="C6" s="3" t="s">
        <v>1607</v>
      </c>
      <c r="D6">
        <v>12</v>
      </c>
    </row>
    <row r="7" spans="1:4" ht="12.75">
      <c r="A7" t="s">
        <v>107</v>
      </c>
      <c r="B7" t="s">
        <v>1117</v>
      </c>
      <c r="C7" s="3" t="s">
        <v>1609</v>
      </c>
      <c r="D7">
        <v>10</v>
      </c>
    </row>
    <row r="8" spans="1:4" ht="12.75">
      <c r="A8" t="s">
        <v>108</v>
      </c>
      <c r="B8" t="s">
        <v>12</v>
      </c>
      <c r="C8" s="3" t="s">
        <v>1606</v>
      </c>
      <c r="D8">
        <v>8</v>
      </c>
    </row>
    <row r="9" spans="1:4" ht="12.75">
      <c r="A9" t="s">
        <v>109</v>
      </c>
      <c r="B9" t="s">
        <v>1603</v>
      </c>
      <c r="C9" s="3" t="s">
        <v>1608</v>
      </c>
      <c r="D9">
        <v>6</v>
      </c>
    </row>
    <row r="10" spans="1:4" ht="12.75">
      <c r="A10" t="s">
        <v>110</v>
      </c>
      <c r="B10" t="s">
        <v>21</v>
      </c>
      <c r="C10" s="3" t="s">
        <v>1610</v>
      </c>
      <c r="D10">
        <v>4</v>
      </c>
    </row>
  </sheetData>
  <printOptions/>
  <pageMargins left="0.75" right="0.75" top="1" bottom="1" header="0.5" footer="0.5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00390625" defaultRowHeight="12.75"/>
  <cols>
    <col min="2" max="2" width="35.625" style="0" bestFit="1" customWidth="1"/>
  </cols>
  <sheetData>
    <row r="1" ht="12.75">
      <c r="B1" t="s">
        <v>1611</v>
      </c>
    </row>
    <row r="6" spans="1:4" ht="12.75">
      <c r="A6" t="s">
        <v>104</v>
      </c>
      <c r="B6" t="s">
        <v>299</v>
      </c>
      <c r="C6" s="3" t="s">
        <v>1612</v>
      </c>
      <c r="D6">
        <v>16</v>
      </c>
    </row>
    <row r="7" spans="1:4" ht="12.75">
      <c r="A7" t="s">
        <v>105</v>
      </c>
      <c r="B7" t="s">
        <v>1117</v>
      </c>
      <c r="C7" s="3" t="s">
        <v>1613</v>
      </c>
      <c r="D7">
        <v>14</v>
      </c>
    </row>
    <row r="8" spans="1:4" ht="12.75">
      <c r="A8" t="s">
        <v>106</v>
      </c>
      <c r="B8" t="s">
        <v>4</v>
      </c>
      <c r="C8" s="3" t="s">
        <v>1082</v>
      </c>
      <c r="D8">
        <v>12</v>
      </c>
    </row>
    <row r="9" spans="1:4" ht="12.75">
      <c r="A9" t="s">
        <v>107</v>
      </c>
      <c r="B9" t="s">
        <v>21</v>
      </c>
      <c r="C9" s="3" t="s">
        <v>1614</v>
      </c>
      <c r="D9">
        <v>10</v>
      </c>
    </row>
  </sheetData>
  <printOptions/>
  <pageMargins left="0.75" right="0.75" top="1" bottom="1" header="0.5" footer="0.5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B37" sqref="B37"/>
    </sheetView>
  </sheetViews>
  <sheetFormatPr defaultColWidth="9.00390625" defaultRowHeight="12.75"/>
  <cols>
    <col min="2" max="2" width="39.00390625" style="0" bestFit="1" customWidth="1"/>
  </cols>
  <sheetData>
    <row r="1" ht="12.75">
      <c r="B1" t="s">
        <v>1615</v>
      </c>
    </row>
    <row r="4" spans="1:4" ht="12.75">
      <c r="A4" t="s">
        <v>104</v>
      </c>
      <c r="B4" t="s">
        <v>21</v>
      </c>
      <c r="C4" s="3" t="s">
        <v>1619</v>
      </c>
      <c r="D4">
        <v>16</v>
      </c>
    </row>
    <row r="5" spans="1:4" ht="12.75">
      <c r="A5" t="s">
        <v>105</v>
      </c>
      <c r="B5" t="s">
        <v>9</v>
      </c>
      <c r="C5" s="3" t="s">
        <v>1617</v>
      </c>
      <c r="D5">
        <v>14</v>
      </c>
    </row>
    <row r="6" spans="1:4" ht="12.75">
      <c r="A6" t="s">
        <v>106</v>
      </c>
      <c r="B6" t="s">
        <v>1616</v>
      </c>
      <c r="C6" s="3" t="s">
        <v>1618</v>
      </c>
      <c r="D6">
        <v>12</v>
      </c>
    </row>
    <row r="7" spans="1:4" ht="12.75">
      <c r="A7" t="s">
        <v>107</v>
      </c>
      <c r="B7" t="s">
        <v>1117</v>
      </c>
      <c r="C7" s="3" t="s">
        <v>1251</v>
      </c>
      <c r="D7">
        <v>10</v>
      </c>
    </row>
  </sheetData>
  <printOptions/>
  <pageMargins left="0.75" right="0.75" top="1" bottom="1" header="0.5" footer="0.5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D8" sqref="D8"/>
    </sheetView>
  </sheetViews>
  <sheetFormatPr defaultColWidth="9.00390625" defaultRowHeight="12.75"/>
  <cols>
    <col min="2" max="2" width="41.625" style="0" bestFit="1" customWidth="1"/>
  </cols>
  <sheetData>
    <row r="1" ht="12.75">
      <c r="B1" t="s">
        <v>1620</v>
      </c>
    </row>
    <row r="4" spans="1:4" ht="12.75">
      <c r="A4" t="s">
        <v>104</v>
      </c>
      <c r="B4" t="s">
        <v>1616</v>
      </c>
      <c r="C4" s="3" t="s">
        <v>1622</v>
      </c>
      <c r="D4">
        <v>16</v>
      </c>
    </row>
    <row r="5" spans="1:4" ht="12.75">
      <c r="A5" t="s">
        <v>105</v>
      </c>
      <c r="B5" t="s">
        <v>1117</v>
      </c>
      <c r="C5" s="3" t="s">
        <v>1546</v>
      </c>
      <c r="D5">
        <v>14</v>
      </c>
    </row>
    <row r="6" spans="1:4" ht="12.75">
      <c r="A6" t="s">
        <v>106</v>
      </c>
      <c r="B6" t="s">
        <v>255</v>
      </c>
      <c r="C6" s="3" t="s">
        <v>1621</v>
      </c>
      <c r="D6">
        <v>12</v>
      </c>
    </row>
    <row r="7" spans="1:4" ht="12.75">
      <c r="A7" t="s">
        <v>107</v>
      </c>
      <c r="B7" t="s">
        <v>21</v>
      </c>
      <c r="C7" s="3" t="s">
        <v>1623</v>
      </c>
      <c r="D7">
        <v>10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A30" sqref="A30:IV37"/>
    </sheetView>
  </sheetViews>
  <sheetFormatPr defaultColWidth="9.00390625" defaultRowHeight="12.75"/>
  <cols>
    <col min="2" max="2" width="19.00390625" style="0" bestFit="1" customWidth="1"/>
    <col min="4" max="4" width="30.375" style="0" bestFit="1" customWidth="1"/>
  </cols>
  <sheetData>
    <row r="1" spans="2:5" ht="12.75">
      <c r="B1" s="20" t="s">
        <v>136</v>
      </c>
      <c r="C1" s="20"/>
      <c r="D1" s="20"/>
      <c r="E1" s="20"/>
    </row>
    <row r="2" spans="2:5" ht="12.75">
      <c r="B2" s="6"/>
      <c r="C2" s="6"/>
      <c r="D2" s="6"/>
      <c r="E2" s="6"/>
    </row>
    <row r="3" spans="2:5" ht="12.75">
      <c r="B3" s="6"/>
      <c r="C3" s="6"/>
      <c r="D3" s="6"/>
      <c r="E3" s="6"/>
    </row>
    <row r="4" spans="2:5" ht="12.75">
      <c r="B4" t="s">
        <v>195</v>
      </c>
      <c r="C4" s="2">
        <v>2001</v>
      </c>
      <c r="D4" t="s">
        <v>21</v>
      </c>
      <c r="E4" s="3" t="s">
        <v>196</v>
      </c>
    </row>
    <row r="5" spans="3:5" ht="12.75">
      <c r="C5" s="2"/>
      <c r="E5" s="3"/>
    </row>
    <row r="6" spans="1:5" ht="12.75">
      <c r="A6" s="7" t="s">
        <v>133</v>
      </c>
      <c r="C6" s="2"/>
      <c r="E6" s="3"/>
    </row>
    <row r="7" spans="1:6" ht="12.75">
      <c r="A7" t="s">
        <v>104</v>
      </c>
      <c r="B7" t="s">
        <v>203</v>
      </c>
      <c r="C7" s="2">
        <v>2002</v>
      </c>
      <c r="D7" t="s">
        <v>9</v>
      </c>
      <c r="E7" s="3" t="s">
        <v>204</v>
      </c>
      <c r="F7">
        <v>8</v>
      </c>
    </row>
    <row r="8" spans="1:6" ht="12.75">
      <c r="A8" t="s">
        <v>105</v>
      </c>
      <c r="B8" t="s">
        <v>180</v>
      </c>
      <c r="C8" s="2">
        <v>2002</v>
      </c>
      <c r="D8" t="s">
        <v>19</v>
      </c>
      <c r="E8" s="3" t="s">
        <v>181</v>
      </c>
      <c r="F8">
        <v>7</v>
      </c>
    </row>
    <row r="9" spans="1:6" ht="12.75">
      <c r="A9" t="s">
        <v>106</v>
      </c>
      <c r="B9" t="s">
        <v>197</v>
      </c>
      <c r="C9" s="2">
        <v>2002</v>
      </c>
      <c r="D9" t="s">
        <v>26</v>
      </c>
      <c r="E9" s="3" t="s">
        <v>198</v>
      </c>
      <c r="F9">
        <v>6</v>
      </c>
    </row>
    <row r="10" spans="1:6" ht="12.75">
      <c r="A10" t="s">
        <v>106</v>
      </c>
      <c r="B10" t="s">
        <v>207</v>
      </c>
      <c r="C10" s="2">
        <v>2002</v>
      </c>
      <c r="D10" t="s">
        <v>208</v>
      </c>
      <c r="E10" s="3" t="s">
        <v>198</v>
      </c>
      <c r="F10">
        <v>6</v>
      </c>
    </row>
    <row r="11" spans="1:6" ht="12.75">
      <c r="A11" t="s">
        <v>108</v>
      </c>
      <c r="B11" t="s">
        <v>205</v>
      </c>
      <c r="C11" s="2">
        <v>2002</v>
      </c>
      <c r="D11" t="s">
        <v>21</v>
      </c>
      <c r="E11" s="3" t="s">
        <v>206</v>
      </c>
      <c r="F11">
        <v>4</v>
      </c>
    </row>
    <row r="12" spans="1:6" ht="12.75">
      <c r="A12" t="s">
        <v>109</v>
      </c>
      <c r="B12" t="s">
        <v>199</v>
      </c>
      <c r="C12" s="2">
        <v>2002</v>
      </c>
      <c r="D12" s="5" t="s">
        <v>93</v>
      </c>
      <c r="E12" s="3" t="s">
        <v>200</v>
      </c>
      <c r="F12">
        <v>3</v>
      </c>
    </row>
    <row r="13" spans="1:6" ht="12.75">
      <c r="A13" t="s">
        <v>110</v>
      </c>
      <c r="B13" t="s">
        <v>190</v>
      </c>
      <c r="C13" s="2">
        <v>2002</v>
      </c>
      <c r="D13" t="s">
        <v>26</v>
      </c>
      <c r="E13" s="3" t="s">
        <v>191</v>
      </c>
      <c r="F13">
        <v>2</v>
      </c>
    </row>
    <row r="14" spans="1:6" ht="12.75">
      <c r="A14" t="s">
        <v>111</v>
      </c>
      <c r="B14" t="s">
        <v>192</v>
      </c>
      <c r="C14" s="2">
        <v>2002</v>
      </c>
      <c r="D14" t="s">
        <v>193</v>
      </c>
      <c r="E14" s="3" t="s">
        <v>194</v>
      </c>
      <c r="F14">
        <v>1</v>
      </c>
    </row>
    <row r="15" spans="1:5" ht="12.75">
      <c r="A15" t="s">
        <v>112</v>
      </c>
      <c r="B15" t="s">
        <v>182</v>
      </c>
      <c r="C15" s="2">
        <v>2002</v>
      </c>
      <c r="D15" t="s">
        <v>19</v>
      </c>
      <c r="E15" s="3" t="s">
        <v>183</v>
      </c>
    </row>
    <row r="16" spans="1:5" ht="12.75">
      <c r="A16" t="s">
        <v>113</v>
      </c>
      <c r="B16" t="s">
        <v>201</v>
      </c>
      <c r="C16" s="2">
        <v>2002</v>
      </c>
      <c r="D16" t="s">
        <v>21</v>
      </c>
      <c r="E16" s="3" t="s">
        <v>202</v>
      </c>
    </row>
    <row r="17" spans="1:5" ht="12.75">
      <c r="A17" t="s">
        <v>114</v>
      </c>
      <c r="B17" t="s">
        <v>175</v>
      </c>
      <c r="C17" s="2">
        <v>2002</v>
      </c>
      <c r="D17" t="s">
        <v>21</v>
      </c>
      <c r="E17" s="3" t="s">
        <v>176</v>
      </c>
    </row>
    <row r="18" spans="1:5" ht="12.75">
      <c r="A18" t="s">
        <v>115</v>
      </c>
      <c r="B18" t="s">
        <v>184</v>
      </c>
      <c r="C18" s="2">
        <v>2002</v>
      </c>
      <c r="D18" t="s">
        <v>21</v>
      </c>
      <c r="E18" s="3" t="s">
        <v>185</v>
      </c>
    </row>
    <row r="19" spans="1:5" ht="12.75">
      <c r="A19" t="s">
        <v>116</v>
      </c>
      <c r="B19" t="s">
        <v>149</v>
      </c>
      <c r="C19" s="2">
        <v>2002</v>
      </c>
      <c r="D19" t="s">
        <v>19</v>
      </c>
      <c r="E19" s="3" t="s">
        <v>150</v>
      </c>
    </row>
    <row r="20" spans="1:5" ht="12.75">
      <c r="A20" t="s">
        <v>117</v>
      </c>
      <c r="B20" t="s">
        <v>186</v>
      </c>
      <c r="C20" s="2">
        <v>2002</v>
      </c>
      <c r="D20" t="s">
        <v>12</v>
      </c>
      <c r="E20" s="3" t="s">
        <v>187</v>
      </c>
    </row>
    <row r="21" spans="1:5" ht="12.75">
      <c r="A21" t="s">
        <v>118</v>
      </c>
      <c r="B21" t="s">
        <v>188</v>
      </c>
      <c r="C21" s="2">
        <v>2002</v>
      </c>
      <c r="D21" t="s">
        <v>21</v>
      </c>
      <c r="E21" s="3" t="s">
        <v>189</v>
      </c>
    </row>
    <row r="22" spans="1:5" ht="12.75">
      <c r="A22" t="s">
        <v>119</v>
      </c>
      <c r="B22" t="s">
        <v>167</v>
      </c>
      <c r="C22" s="2">
        <v>2002</v>
      </c>
      <c r="D22" t="s">
        <v>21</v>
      </c>
      <c r="E22" s="3" t="s">
        <v>168</v>
      </c>
    </row>
    <row r="23" spans="1:5" ht="12.75">
      <c r="A23" t="s">
        <v>120</v>
      </c>
      <c r="B23" t="s">
        <v>165</v>
      </c>
      <c r="C23" s="2">
        <v>2002</v>
      </c>
      <c r="D23" t="s">
        <v>26</v>
      </c>
      <c r="E23" s="3" t="s">
        <v>166</v>
      </c>
    </row>
    <row r="24" spans="1:5" ht="12.75">
      <c r="A24" t="s">
        <v>121</v>
      </c>
      <c r="B24" t="s">
        <v>169</v>
      </c>
      <c r="C24" s="2">
        <v>2002</v>
      </c>
      <c r="D24" t="s">
        <v>19</v>
      </c>
      <c r="E24" s="3" t="s">
        <v>170</v>
      </c>
    </row>
    <row r="25" spans="1:5" ht="12.75">
      <c r="A25" t="s">
        <v>122</v>
      </c>
      <c r="B25" t="s">
        <v>161</v>
      </c>
      <c r="C25" s="2">
        <v>2002</v>
      </c>
      <c r="D25" t="s">
        <v>9</v>
      </c>
      <c r="E25" s="3" t="s">
        <v>162</v>
      </c>
    </row>
    <row r="26" spans="1:5" ht="12.75">
      <c r="A26" t="s">
        <v>123</v>
      </c>
      <c r="B26" t="s">
        <v>140</v>
      </c>
      <c r="C26" s="2">
        <v>2002</v>
      </c>
      <c r="D26" t="s">
        <v>4</v>
      </c>
      <c r="E26" s="3" t="s">
        <v>141</v>
      </c>
    </row>
    <row r="27" spans="1:5" ht="12.75">
      <c r="A27" t="s">
        <v>124</v>
      </c>
      <c r="B27" t="s">
        <v>171</v>
      </c>
      <c r="C27" s="2">
        <v>2002</v>
      </c>
      <c r="D27" t="s">
        <v>19</v>
      </c>
      <c r="E27" s="3" t="s">
        <v>172</v>
      </c>
    </row>
    <row r="28" spans="3:5" ht="12.75">
      <c r="C28" s="2"/>
      <c r="E28" s="3"/>
    </row>
    <row r="29" spans="1:5" ht="12.75">
      <c r="A29" s="7" t="s">
        <v>135</v>
      </c>
      <c r="C29" s="2"/>
      <c r="E29" s="3"/>
    </row>
    <row r="30" spans="1:6" ht="12.75">
      <c r="A30" t="s">
        <v>104</v>
      </c>
      <c r="B30" t="s">
        <v>177</v>
      </c>
      <c r="C30" s="2">
        <v>2003</v>
      </c>
      <c r="D30" t="s">
        <v>9</v>
      </c>
      <c r="E30" s="3" t="s">
        <v>83</v>
      </c>
      <c r="F30">
        <v>8</v>
      </c>
    </row>
    <row r="31" spans="1:6" ht="12.75">
      <c r="A31" t="s">
        <v>105</v>
      </c>
      <c r="B31" t="s">
        <v>157</v>
      </c>
      <c r="C31" s="2">
        <v>2003</v>
      </c>
      <c r="D31" t="s">
        <v>4</v>
      </c>
      <c r="E31" s="3" t="s">
        <v>158</v>
      </c>
      <c r="F31">
        <v>7</v>
      </c>
    </row>
    <row r="32" spans="1:6" ht="12.75">
      <c r="A32" t="s">
        <v>106</v>
      </c>
      <c r="B32" t="s">
        <v>178</v>
      </c>
      <c r="C32" s="2">
        <v>2003</v>
      </c>
      <c r="D32" t="s">
        <v>12</v>
      </c>
      <c r="E32" s="3" t="s">
        <v>179</v>
      </c>
      <c r="F32">
        <v>6</v>
      </c>
    </row>
    <row r="33" spans="1:6" ht="12.75">
      <c r="A33" t="s">
        <v>107</v>
      </c>
      <c r="B33" t="s">
        <v>151</v>
      </c>
      <c r="C33" s="2">
        <v>2003</v>
      </c>
      <c r="D33" t="s">
        <v>26</v>
      </c>
      <c r="E33" s="3" t="s">
        <v>152</v>
      </c>
      <c r="F33">
        <v>5</v>
      </c>
    </row>
    <row r="34" spans="1:6" ht="12.75">
      <c r="A34" t="s">
        <v>108</v>
      </c>
      <c r="B34" t="s">
        <v>159</v>
      </c>
      <c r="C34" s="2">
        <v>2003</v>
      </c>
      <c r="D34" t="s">
        <v>12</v>
      </c>
      <c r="E34" s="3" t="s">
        <v>160</v>
      </c>
      <c r="F34">
        <v>4</v>
      </c>
    </row>
    <row r="35" spans="1:6" ht="12.75">
      <c r="A35" t="s">
        <v>109</v>
      </c>
      <c r="B35" t="s">
        <v>155</v>
      </c>
      <c r="C35" s="2">
        <v>2004</v>
      </c>
      <c r="D35" t="s">
        <v>1</v>
      </c>
      <c r="E35" s="3" t="s">
        <v>156</v>
      </c>
      <c r="F35">
        <v>3</v>
      </c>
    </row>
    <row r="36" spans="1:6" ht="12.75">
      <c r="A36" t="s">
        <v>110</v>
      </c>
      <c r="B36" t="s">
        <v>153</v>
      </c>
      <c r="C36" s="2">
        <v>2004</v>
      </c>
      <c r="D36" t="s">
        <v>19</v>
      </c>
      <c r="E36" s="3" t="s">
        <v>154</v>
      </c>
      <c r="F36">
        <v>2</v>
      </c>
    </row>
    <row r="37" spans="1:6" ht="12.75">
      <c r="A37" t="s">
        <v>111</v>
      </c>
      <c r="B37" t="s">
        <v>142</v>
      </c>
      <c r="C37" s="2">
        <v>2003</v>
      </c>
      <c r="D37" t="s">
        <v>21</v>
      </c>
      <c r="E37" s="3" t="s">
        <v>143</v>
      </c>
      <c r="F37">
        <v>1</v>
      </c>
    </row>
    <row r="38" spans="1:5" ht="12.75">
      <c r="A38" t="s">
        <v>112</v>
      </c>
      <c r="B38" t="s">
        <v>173</v>
      </c>
      <c r="C38" s="2">
        <v>2003</v>
      </c>
      <c r="D38" t="s">
        <v>21</v>
      </c>
      <c r="E38" s="3" t="s">
        <v>174</v>
      </c>
    </row>
    <row r="39" spans="1:5" ht="12.75">
      <c r="A39" t="s">
        <v>113</v>
      </c>
      <c r="B39" t="s">
        <v>163</v>
      </c>
      <c r="C39" s="2">
        <v>2003</v>
      </c>
      <c r="D39" t="s">
        <v>145</v>
      </c>
      <c r="E39" s="3" t="s">
        <v>164</v>
      </c>
    </row>
    <row r="40" spans="1:5" ht="12.75">
      <c r="A40" t="s">
        <v>114</v>
      </c>
      <c r="B40" t="s">
        <v>144</v>
      </c>
      <c r="C40" s="2">
        <v>2003</v>
      </c>
      <c r="D40" t="s">
        <v>145</v>
      </c>
      <c r="E40" s="3" t="s">
        <v>146</v>
      </c>
    </row>
    <row r="41" spans="1:5" ht="12.75">
      <c r="A41" t="s">
        <v>115</v>
      </c>
      <c r="B41" t="s">
        <v>137</v>
      </c>
      <c r="C41" s="2">
        <v>2003</v>
      </c>
      <c r="D41" t="s">
        <v>138</v>
      </c>
      <c r="E41" s="3" t="s">
        <v>139</v>
      </c>
    </row>
    <row r="42" spans="1:5" ht="12.75">
      <c r="A42" t="s">
        <v>116</v>
      </c>
      <c r="B42" t="s">
        <v>147</v>
      </c>
      <c r="C42" s="2">
        <v>2003</v>
      </c>
      <c r="D42" t="s">
        <v>26</v>
      </c>
      <c r="E42" s="3" t="s">
        <v>148</v>
      </c>
    </row>
  </sheetData>
  <mergeCells count="1">
    <mergeCell ref="B1:E1"/>
  </mergeCells>
  <printOptions/>
  <pageMargins left="0.75" right="0.75" top="1" bottom="1" header="0.5" footer="0.5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G31"/>
  <sheetViews>
    <sheetView workbookViewId="0" topLeftCell="A1">
      <selection activeCell="C15" sqref="C15"/>
    </sheetView>
  </sheetViews>
  <sheetFormatPr defaultColWidth="9.00390625" defaultRowHeight="12.75"/>
  <cols>
    <col min="2" max="2" width="20.125" style="0" bestFit="1" customWidth="1"/>
    <col min="4" max="4" width="30.375" style="0" bestFit="1" customWidth="1"/>
  </cols>
  <sheetData>
    <row r="2" spans="1:7" ht="12.75">
      <c r="A2" s="19" t="s">
        <v>1625</v>
      </c>
      <c r="B2" s="19"/>
      <c r="C2" s="19"/>
      <c r="D2" s="19"/>
      <c r="E2" s="19"/>
      <c r="F2" s="19"/>
      <c r="G2" s="19"/>
    </row>
    <row r="4" spans="2:7" ht="12.75">
      <c r="B4" t="s">
        <v>64</v>
      </c>
      <c r="C4" s="2">
        <v>2003</v>
      </c>
      <c r="D4" t="s">
        <v>65</v>
      </c>
      <c r="E4">
        <f>7+8</f>
        <v>15</v>
      </c>
      <c r="F4">
        <v>16</v>
      </c>
      <c r="G4">
        <f>SUM(E4:F4)</f>
        <v>31</v>
      </c>
    </row>
    <row r="5" spans="2:7" ht="12.75">
      <c r="B5" t="s">
        <v>157</v>
      </c>
      <c r="C5" s="2">
        <v>2003</v>
      </c>
      <c r="D5" t="s">
        <v>4</v>
      </c>
      <c r="E5">
        <f>8+7</f>
        <v>15</v>
      </c>
      <c r="F5">
        <v>6</v>
      </c>
      <c r="G5">
        <f>SUM(E5:F5)</f>
        <v>21</v>
      </c>
    </row>
    <row r="6" spans="2:7" ht="12.75">
      <c r="B6" t="s">
        <v>177</v>
      </c>
      <c r="C6" s="2">
        <v>2003</v>
      </c>
      <c r="D6" t="s">
        <v>9</v>
      </c>
      <c r="E6">
        <f>6+8</f>
        <v>14</v>
      </c>
      <c r="F6">
        <v>7</v>
      </c>
      <c r="G6">
        <f>SUM(E6:F6)</f>
        <v>21</v>
      </c>
    </row>
    <row r="7" ht="12.75">
      <c r="C7" s="2"/>
    </row>
    <row r="8" spans="2:7" ht="12.75">
      <c r="B8" t="s">
        <v>78</v>
      </c>
      <c r="C8" s="2">
        <v>2002</v>
      </c>
      <c r="D8" t="s">
        <v>21</v>
      </c>
      <c r="E8">
        <f>8+7</f>
        <v>15</v>
      </c>
      <c r="F8">
        <v>14</v>
      </c>
      <c r="G8">
        <f>SUM(E8:F8)</f>
        <v>29</v>
      </c>
    </row>
    <row r="9" spans="2:7" ht="12.75">
      <c r="B9" t="s">
        <v>197</v>
      </c>
      <c r="C9" s="2">
        <v>2002</v>
      </c>
      <c r="D9" t="s">
        <v>26</v>
      </c>
      <c r="E9">
        <f>5+6</f>
        <v>11</v>
      </c>
      <c r="F9">
        <v>12</v>
      </c>
      <c r="G9">
        <f>SUM(E9:F9)</f>
        <v>23</v>
      </c>
    </row>
    <row r="10" ht="12.75">
      <c r="C10" s="2"/>
    </row>
    <row r="11" spans="2:7" ht="12.75">
      <c r="B11" t="s">
        <v>681</v>
      </c>
      <c r="C11" s="2">
        <v>2001</v>
      </c>
      <c r="D11" t="s">
        <v>19</v>
      </c>
      <c r="E11">
        <f>8+8</f>
        <v>16</v>
      </c>
      <c r="F11">
        <v>16</v>
      </c>
      <c r="G11">
        <f>SUM(E11:F11)</f>
        <v>32</v>
      </c>
    </row>
    <row r="12" spans="2:7" ht="12.75">
      <c r="B12" t="s">
        <v>355</v>
      </c>
      <c r="C12" s="2">
        <v>2001</v>
      </c>
      <c r="D12" t="s">
        <v>21</v>
      </c>
      <c r="E12">
        <f>8+8</f>
        <v>16</v>
      </c>
      <c r="F12">
        <v>13</v>
      </c>
      <c r="G12">
        <f>SUM(E12:F12)</f>
        <v>29</v>
      </c>
    </row>
    <row r="13" ht="12.75">
      <c r="C13" s="2"/>
    </row>
    <row r="14" spans="2:7" ht="12.75">
      <c r="B14" t="s">
        <v>692</v>
      </c>
      <c r="C14" s="2">
        <v>2000</v>
      </c>
      <c r="D14" t="s">
        <v>21</v>
      </c>
      <c r="E14">
        <f>8+7</f>
        <v>15</v>
      </c>
      <c r="F14">
        <v>14</v>
      </c>
      <c r="G14">
        <f>SUM(E14:F14)</f>
        <v>29</v>
      </c>
    </row>
    <row r="15" spans="2:7" ht="12.75">
      <c r="B15" t="s">
        <v>338</v>
      </c>
      <c r="C15" s="2">
        <v>2000</v>
      </c>
      <c r="D15" t="s">
        <v>93</v>
      </c>
      <c r="E15">
        <v>7</v>
      </c>
      <c r="F15">
        <v>15</v>
      </c>
      <c r="G15">
        <f>SUM(E15:F15)</f>
        <v>22</v>
      </c>
    </row>
    <row r="16" ht="12.75">
      <c r="C16" s="2"/>
    </row>
    <row r="17" spans="2:7" ht="12.75">
      <c r="B17" t="s">
        <v>701</v>
      </c>
      <c r="C17" s="2">
        <v>1999</v>
      </c>
      <c r="D17" t="s">
        <v>65</v>
      </c>
      <c r="E17">
        <f>8+8</f>
        <v>16</v>
      </c>
      <c r="F17">
        <v>16</v>
      </c>
      <c r="G17">
        <f>SUM(E17:F17)</f>
        <v>32</v>
      </c>
    </row>
    <row r="18" spans="2:7" ht="12.75">
      <c r="B18" t="s">
        <v>366</v>
      </c>
      <c r="C18" s="2">
        <v>1999</v>
      </c>
      <c r="D18" t="s">
        <v>21</v>
      </c>
      <c r="E18">
        <f>6+7</f>
        <v>13</v>
      </c>
      <c r="F18">
        <v>14</v>
      </c>
      <c r="G18">
        <f>SUM(E18:F18)</f>
        <v>27</v>
      </c>
    </row>
    <row r="19" ht="12.75">
      <c r="C19" s="2"/>
    </row>
    <row r="20" spans="2:7" ht="12.75">
      <c r="B20" t="s">
        <v>413</v>
      </c>
      <c r="C20" s="2">
        <v>1998</v>
      </c>
      <c r="D20" t="s">
        <v>93</v>
      </c>
      <c r="E20">
        <f>8+7</f>
        <v>15</v>
      </c>
      <c r="F20">
        <v>8</v>
      </c>
      <c r="G20">
        <f>SUM(E20:F20)</f>
        <v>23</v>
      </c>
    </row>
    <row r="21" spans="2:7" ht="12.75">
      <c r="B21" t="s">
        <v>723</v>
      </c>
      <c r="C21" s="2">
        <v>1998</v>
      </c>
      <c r="D21" t="s">
        <v>9</v>
      </c>
      <c r="E21">
        <f>4+6</f>
        <v>10</v>
      </c>
      <c r="F21">
        <v>15</v>
      </c>
      <c r="G21">
        <f>SUM(E21:F21)</f>
        <v>25</v>
      </c>
    </row>
    <row r="22" ht="12.75">
      <c r="C22" s="2"/>
    </row>
    <row r="23" spans="2:7" ht="12.75">
      <c r="B23" t="s">
        <v>969</v>
      </c>
      <c r="C23" s="2">
        <v>1997</v>
      </c>
      <c r="D23" t="s">
        <v>284</v>
      </c>
      <c r="E23">
        <f>8+7</f>
        <v>15</v>
      </c>
      <c r="F23">
        <v>15</v>
      </c>
      <c r="G23">
        <f>SUM(E23:F23)</f>
        <v>30</v>
      </c>
    </row>
    <row r="24" spans="2:7" ht="12.75">
      <c r="B24" t="s">
        <v>734</v>
      </c>
      <c r="C24" s="2">
        <v>1997</v>
      </c>
      <c r="D24" t="s">
        <v>9</v>
      </c>
      <c r="E24">
        <f>5+8</f>
        <v>13</v>
      </c>
      <c r="F24">
        <v>13</v>
      </c>
      <c r="G24">
        <f>SUM(E24:F24)</f>
        <v>26</v>
      </c>
    </row>
    <row r="25" ht="12.75">
      <c r="C25" s="2"/>
    </row>
    <row r="26" spans="2:7" ht="12.75">
      <c r="B26" t="s">
        <v>450</v>
      </c>
      <c r="C26" s="2">
        <v>1996</v>
      </c>
      <c r="D26" t="s">
        <v>284</v>
      </c>
      <c r="E26">
        <f>7+8</f>
        <v>15</v>
      </c>
      <c r="F26">
        <v>16</v>
      </c>
      <c r="G26">
        <f>SUM(E26:F26)</f>
        <v>31</v>
      </c>
    </row>
    <row r="27" spans="2:7" ht="12.75">
      <c r="B27" t="s">
        <v>746</v>
      </c>
      <c r="C27" s="2">
        <v>1996</v>
      </c>
      <c r="D27" t="s">
        <v>284</v>
      </c>
      <c r="E27">
        <f>8+8</f>
        <v>16</v>
      </c>
      <c r="F27">
        <v>12</v>
      </c>
      <c r="G27">
        <f>SUM(E27:F27)</f>
        <v>28</v>
      </c>
    </row>
    <row r="28" ht="12.75">
      <c r="C28" s="2"/>
    </row>
    <row r="29" spans="2:7" ht="12.75">
      <c r="B29" t="s">
        <v>458</v>
      </c>
      <c r="C29" s="2">
        <v>1995</v>
      </c>
      <c r="D29" t="s">
        <v>9</v>
      </c>
      <c r="E29">
        <f>6+7</f>
        <v>13</v>
      </c>
      <c r="F29">
        <v>13</v>
      </c>
      <c r="G29">
        <f>SUM(E29:F29)</f>
        <v>26</v>
      </c>
    </row>
    <row r="30" spans="2:7" ht="12.75">
      <c r="B30" t="s">
        <v>760</v>
      </c>
      <c r="C30" s="2">
        <v>1995</v>
      </c>
      <c r="D30" t="s">
        <v>21</v>
      </c>
      <c r="E30">
        <f>4+6</f>
        <v>10</v>
      </c>
      <c r="F30">
        <v>13</v>
      </c>
      <c r="G30">
        <f>SUM(E30:F30)</f>
        <v>23</v>
      </c>
    </row>
    <row r="31" ht="12.75">
      <c r="C31" s="2"/>
    </row>
  </sheetData>
  <mergeCells count="1">
    <mergeCell ref="A2:G2"/>
  </mergeCells>
  <printOptions/>
  <pageMargins left="0.75" right="0.75" top="1" bottom="1" header="0.5" footer="0.5"/>
  <pageSetup orientation="portrait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D18"/>
  <sheetViews>
    <sheetView workbookViewId="0" topLeftCell="A1">
      <selection activeCell="G13" sqref="G13"/>
    </sheetView>
  </sheetViews>
  <sheetFormatPr defaultColWidth="9.00390625" defaultRowHeight="12.75"/>
  <cols>
    <col min="2" max="2" width="30.375" style="0" bestFit="1" customWidth="1"/>
    <col min="4" max="4" width="18.25390625" style="0" customWidth="1"/>
    <col min="10" max="10" width="30.375" style="0" bestFit="1" customWidth="1"/>
    <col min="12" max="12" width="29.25390625" style="0" bestFit="1" customWidth="1"/>
    <col min="15" max="15" width="15.00390625" style="0" customWidth="1"/>
  </cols>
  <sheetData>
    <row r="2" spans="1:4" ht="24.75" customHeight="1">
      <c r="A2" s="19" t="s">
        <v>1120</v>
      </c>
      <c r="B2" s="19"/>
      <c r="C2" s="19"/>
      <c r="D2" s="19"/>
    </row>
    <row r="3" ht="24.75" customHeight="1"/>
    <row r="4" spans="1:4" ht="24.75" customHeight="1">
      <c r="A4" s="14" t="s">
        <v>104</v>
      </c>
      <c r="B4" s="14" t="s">
        <v>26</v>
      </c>
      <c r="C4" s="14">
        <v>280</v>
      </c>
      <c r="D4" s="14">
        <f>C4+234+14+10+14+10+16+16+12+14+14+16</f>
        <v>650</v>
      </c>
    </row>
    <row r="5" spans="1:4" ht="24.75" customHeight="1">
      <c r="A5" s="14" t="s">
        <v>105</v>
      </c>
      <c r="B5" s="14" t="s">
        <v>21</v>
      </c>
      <c r="C5" s="14">
        <v>288</v>
      </c>
      <c r="D5" s="14">
        <f>C5+252+10+16+10+4+8+14+16+10+14</f>
        <v>642</v>
      </c>
    </row>
    <row r="6" spans="1:4" ht="24.75" customHeight="1">
      <c r="A6" s="14" t="s">
        <v>106</v>
      </c>
      <c r="B6" s="14" t="s">
        <v>9</v>
      </c>
      <c r="C6" s="14">
        <v>181</v>
      </c>
      <c r="D6" s="14">
        <f>C6+155+14+12+12+8+12</f>
        <v>394</v>
      </c>
    </row>
    <row r="7" spans="1:4" ht="24.75" customHeight="1">
      <c r="A7" s="14" t="s">
        <v>107</v>
      </c>
      <c r="B7" s="14" t="s">
        <v>284</v>
      </c>
      <c r="C7" s="14">
        <v>114</v>
      </c>
      <c r="D7" s="14">
        <f>C7+123+16+12+14</f>
        <v>279</v>
      </c>
    </row>
    <row r="8" spans="1:4" ht="24.75" customHeight="1">
      <c r="A8" s="14" t="s">
        <v>108</v>
      </c>
      <c r="B8" s="14" t="s">
        <v>4</v>
      </c>
      <c r="C8" s="14">
        <v>110</v>
      </c>
      <c r="D8" s="14">
        <f>C8+103+12+16+14+6+6+10</f>
        <v>277</v>
      </c>
    </row>
    <row r="9" spans="1:4" ht="24.75" customHeight="1">
      <c r="A9" s="14" t="s">
        <v>109</v>
      </c>
      <c r="B9" s="14" t="s">
        <v>821</v>
      </c>
      <c r="C9" s="14">
        <v>99</v>
      </c>
      <c r="D9" s="14">
        <f>C9+86+14+16</f>
        <v>215</v>
      </c>
    </row>
    <row r="10" spans="1:4" ht="24.75" customHeight="1">
      <c r="A10" s="14" t="s">
        <v>110</v>
      </c>
      <c r="B10" s="14" t="s">
        <v>12</v>
      </c>
      <c r="C10" s="14">
        <v>97</v>
      </c>
      <c r="D10" s="14">
        <v>193</v>
      </c>
    </row>
    <row r="11" spans="1:4" ht="24.75" customHeight="1">
      <c r="A11" s="14" t="s">
        <v>111</v>
      </c>
      <c r="B11" s="14" t="s">
        <v>255</v>
      </c>
      <c r="C11" s="14">
        <v>68</v>
      </c>
      <c r="D11" s="14">
        <f>C11+56+12+10+16</f>
        <v>162</v>
      </c>
    </row>
    <row r="12" spans="1:4" ht="24.75" customHeight="1">
      <c r="A12" s="14" t="s">
        <v>112</v>
      </c>
      <c r="B12" s="14" t="s">
        <v>299</v>
      </c>
      <c r="C12" s="14">
        <v>74</v>
      </c>
      <c r="D12" s="14">
        <f>C12+43+16+10</f>
        <v>143</v>
      </c>
    </row>
    <row r="13" spans="1:4" ht="24.75" customHeight="1">
      <c r="A13" s="14" t="s">
        <v>113</v>
      </c>
      <c r="B13" s="14" t="s">
        <v>65</v>
      </c>
      <c r="C13" s="14">
        <v>63</v>
      </c>
      <c r="D13" s="14">
        <f>C13+57+6</f>
        <v>126</v>
      </c>
    </row>
    <row r="14" spans="1:4" ht="24.75" customHeight="1">
      <c r="A14" s="14" t="s">
        <v>114</v>
      </c>
      <c r="B14" s="14" t="s">
        <v>193</v>
      </c>
      <c r="C14" s="14">
        <v>11</v>
      </c>
      <c r="D14" s="14">
        <f>C14+33</f>
        <v>44</v>
      </c>
    </row>
    <row r="15" spans="1:4" ht="24.75" customHeight="1">
      <c r="A15" s="14" t="s">
        <v>115</v>
      </c>
      <c r="B15" s="14" t="s">
        <v>138</v>
      </c>
      <c r="C15" s="14">
        <v>14</v>
      </c>
      <c r="D15" s="14">
        <v>29</v>
      </c>
    </row>
    <row r="16" spans="1:4" ht="24.75" customHeight="1">
      <c r="A16" s="14" t="s">
        <v>116</v>
      </c>
      <c r="B16" s="14" t="s">
        <v>1</v>
      </c>
      <c r="C16" s="14">
        <v>13</v>
      </c>
      <c r="D16" s="14">
        <f>C16+9</f>
        <v>22</v>
      </c>
    </row>
    <row r="17" spans="1:4" ht="24.75" customHeight="1">
      <c r="A17" s="14" t="s">
        <v>117</v>
      </c>
      <c r="B17" s="17" t="s">
        <v>1624</v>
      </c>
      <c r="C17" s="14"/>
      <c r="D17" s="14">
        <v>20</v>
      </c>
    </row>
    <row r="18" spans="1:4" ht="24.75" customHeight="1">
      <c r="A18" s="14" t="s">
        <v>118</v>
      </c>
      <c r="B18" s="14" t="s">
        <v>534</v>
      </c>
      <c r="C18" s="14">
        <v>11</v>
      </c>
      <c r="D18" s="14">
        <f>C18+8</f>
        <v>19</v>
      </c>
    </row>
  </sheetData>
  <mergeCells count="1">
    <mergeCell ref="A2:D2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1"/>
  <sheetViews>
    <sheetView workbookViewId="0" topLeftCell="A1">
      <selection activeCell="J147" sqref="J147"/>
    </sheetView>
  </sheetViews>
  <sheetFormatPr defaultColWidth="9.00390625" defaultRowHeight="12.75"/>
  <cols>
    <col min="2" max="2" width="20.75390625" style="0" bestFit="1" customWidth="1"/>
    <col min="4" max="4" width="30.375" style="0" bestFit="1" customWidth="1"/>
  </cols>
  <sheetData>
    <row r="1" spans="1:5" ht="12.75">
      <c r="A1" s="20" t="s">
        <v>209</v>
      </c>
      <c r="B1" s="20"/>
      <c r="C1" s="20"/>
      <c r="D1" s="20"/>
      <c r="E1" s="20"/>
    </row>
    <row r="2" spans="2:5" ht="12.75">
      <c r="B2" s="2"/>
      <c r="C2" s="2"/>
      <c r="D2" s="2"/>
      <c r="E2" s="2"/>
    </row>
    <row r="3" spans="2:5" ht="12.75">
      <c r="B3" s="2"/>
      <c r="C3" s="2"/>
      <c r="D3" s="2"/>
      <c r="E3" s="2"/>
    </row>
    <row r="4" spans="1:5" ht="12.75">
      <c r="A4" s="7" t="s">
        <v>484</v>
      </c>
      <c r="B4" s="2"/>
      <c r="C4" s="2"/>
      <c r="D4" s="2"/>
      <c r="E4" s="2"/>
    </row>
    <row r="5" spans="1:6" ht="12.75">
      <c r="A5" t="s">
        <v>104</v>
      </c>
      <c r="B5" t="s">
        <v>355</v>
      </c>
      <c r="C5" s="2">
        <v>2001</v>
      </c>
      <c r="D5" t="s">
        <v>21</v>
      </c>
      <c r="E5" s="3" t="s">
        <v>356</v>
      </c>
      <c r="F5">
        <v>8</v>
      </c>
    </row>
    <row r="6" spans="1:6" ht="12.75">
      <c r="A6" t="s">
        <v>105</v>
      </c>
      <c r="B6" t="s">
        <v>311</v>
      </c>
      <c r="C6" s="2">
        <v>2001</v>
      </c>
      <c r="D6" t="s">
        <v>1</v>
      </c>
      <c r="E6" s="3" t="s">
        <v>312</v>
      </c>
      <c r="F6">
        <v>7</v>
      </c>
    </row>
    <row r="7" spans="1:6" ht="12.75">
      <c r="A7" t="s">
        <v>106</v>
      </c>
      <c r="B7" t="s">
        <v>276</v>
      </c>
      <c r="C7" s="2">
        <v>2001</v>
      </c>
      <c r="D7" t="s">
        <v>93</v>
      </c>
      <c r="E7" s="3" t="s">
        <v>277</v>
      </c>
      <c r="F7">
        <v>6</v>
      </c>
    </row>
    <row r="8" spans="1:6" ht="12.75">
      <c r="A8" t="s">
        <v>107</v>
      </c>
      <c r="B8" t="s">
        <v>267</v>
      </c>
      <c r="C8" s="2">
        <v>2001</v>
      </c>
      <c r="D8" t="s">
        <v>21</v>
      </c>
      <c r="E8" s="3" t="s">
        <v>268</v>
      </c>
      <c r="F8">
        <v>5</v>
      </c>
    </row>
    <row r="9" spans="1:6" ht="12.75">
      <c r="A9" t="s">
        <v>108</v>
      </c>
      <c r="B9" t="s">
        <v>269</v>
      </c>
      <c r="C9" s="2">
        <v>2001</v>
      </c>
      <c r="D9" t="s">
        <v>21</v>
      </c>
      <c r="E9" s="3" t="s">
        <v>270</v>
      </c>
      <c r="F9">
        <v>4</v>
      </c>
    </row>
    <row r="10" spans="1:6" ht="12.75">
      <c r="A10" t="s">
        <v>109</v>
      </c>
      <c r="B10" t="s">
        <v>278</v>
      </c>
      <c r="C10" s="2">
        <v>2001</v>
      </c>
      <c r="D10" t="s">
        <v>9</v>
      </c>
      <c r="E10" s="3" t="s">
        <v>279</v>
      </c>
      <c r="F10">
        <v>3</v>
      </c>
    </row>
    <row r="11" spans="1:6" ht="12.75">
      <c r="A11" t="s">
        <v>110</v>
      </c>
      <c r="B11" t="s">
        <v>283</v>
      </c>
      <c r="C11" s="2">
        <v>2001</v>
      </c>
      <c r="D11" t="s">
        <v>284</v>
      </c>
      <c r="E11" s="3" t="s">
        <v>285</v>
      </c>
      <c r="F11">
        <v>2</v>
      </c>
    </row>
    <row r="12" spans="1:6" ht="12.75">
      <c r="A12" t="s">
        <v>111</v>
      </c>
      <c r="B12" t="s">
        <v>265</v>
      </c>
      <c r="C12" s="2">
        <v>2001</v>
      </c>
      <c r="D12" t="s">
        <v>93</v>
      </c>
      <c r="E12" s="3" t="s">
        <v>266</v>
      </c>
      <c r="F12">
        <v>1</v>
      </c>
    </row>
    <row r="13" spans="1:5" ht="12.75">
      <c r="A13" t="s">
        <v>112</v>
      </c>
      <c r="B13" t="s">
        <v>257</v>
      </c>
      <c r="C13" s="2">
        <v>2001</v>
      </c>
      <c r="D13" t="s">
        <v>93</v>
      </c>
      <c r="E13" s="3" t="s">
        <v>258</v>
      </c>
    </row>
    <row r="14" spans="1:5" ht="12.75">
      <c r="A14" t="s">
        <v>113</v>
      </c>
      <c r="B14" t="s">
        <v>247</v>
      </c>
      <c r="C14" s="2">
        <v>2001</v>
      </c>
      <c r="D14" t="s">
        <v>93</v>
      </c>
      <c r="E14" s="3" t="s">
        <v>248</v>
      </c>
    </row>
    <row r="15" spans="1:5" ht="12.75">
      <c r="A15" t="s">
        <v>114</v>
      </c>
      <c r="B15" t="s">
        <v>260</v>
      </c>
      <c r="C15" s="2">
        <v>2001</v>
      </c>
      <c r="D15" t="s">
        <v>12</v>
      </c>
      <c r="E15" s="3" t="s">
        <v>491</v>
      </c>
    </row>
    <row r="16" spans="1:5" ht="12.75">
      <c r="A16" t="s">
        <v>115</v>
      </c>
      <c r="B16" t="s">
        <v>240</v>
      </c>
      <c r="C16" s="2">
        <v>2001</v>
      </c>
      <c r="D16" t="s">
        <v>26</v>
      </c>
      <c r="E16" s="3" t="s">
        <v>241</v>
      </c>
    </row>
    <row r="17" spans="1:5" ht="12.75">
      <c r="A17" t="s">
        <v>116</v>
      </c>
      <c r="B17" t="s">
        <v>236</v>
      </c>
      <c r="C17" s="2">
        <v>2001</v>
      </c>
      <c r="D17" t="s">
        <v>26</v>
      </c>
      <c r="E17" s="3" t="s">
        <v>237</v>
      </c>
    </row>
    <row r="18" spans="1:5" ht="12.75">
      <c r="A18" t="s">
        <v>117</v>
      </c>
      <c r="B18" t="s">
        <v>212</v>
      </c>
      <c r="C18" s="2">
        <v>2001</v>
      </c>
      <c r="D18" t="s">
        <v>4</v>
      </c>
      <c r="E18" s="12" t="s">
        <v>213</v>
      </c>
    </row>
    <row r="19" spans="1:5" ht="12.75">
      <c r="A19" t="s">
        <v>117</v>
      </c>
      <c r="B19" t="s">
        <v>226</v>
      </c>
      <c r="C19" s="2">
        <v>2001</v>
      </c>
      <c r="D19" t="s">
        <v>26</v>
      </c>
      <c r="E19" s="3" t="s">
        <v>213</v>
      </c>
    </row>
    <row r="20" spans="1:5" ht="12.75">
      <c r="A20" t="s">
        <v>119</v>
      </c>
      <c r="B20" t="s">
        <v>220</v>
      </c>
      <c r="C20" s="2">
        <v>2001</v>
      </c>
      <c r="D20" t="s">
        <v>9</v>
      </c>
      <c r="E20" s="3" t="s">
        <v>221</v>
      </c>
    </row>
    <row r="21" spans="1:5" ht="12.75">
      <c r="A21" t="s">
        <v>120</v>
      </c>
      <c r="B21" t="s">
        <v>216</v>
      </c>
      <c r="C21" s="2">
        <v>2001</v>
      </c>
      <c r="D21" t="s">
        <v>9</v>
      </c>
      <c r="E21" s="3" t="s">
        <v>217</v>
      </c>
    </row>
    <row r="22" spans="1:5" ht="12.75">
      <c r="A22" t="s">
        <v>121</v>
      </c>
      <c r="B22" t="s">
        <v>222</v>
      </c>
      <c r="C22" s="2">
        <v>2001</v>
      </c>
      <c r="D22" t="s">
        <v>26</v>
      </c>
      <c r="E22" s="3" t="s">
        <v>223</v>
      </c>
    </row>
    <row r="23" spans="1:5" ht="12.75">
      <c r="A23" t="s">
        <v>122</v>
      </c>
      <c r="B23" t="s">
        <v>210</v>
      </c>
      <c r="C23" s="2">
        <v>2001</v>
      </c>
      <c r="D23" t="s">
        <v>4</v>
      </c>
      <c r="E23" s="12" t="s">
        <v>211</v>
      </c>
    </row>
    <row r="24" spans="2:5" ht="12.75">
      <c r="B24" t="s">
        <v>235</v>
      </c>
      <c r="C24" s="2">
        <v>2001</v>
      </c>
      <c r="D24" t="s">
        <v>9</v>
      </c>
      <c r="E24" s="3" t="s">
        <v>15</v>
      </c>
    </row>
    <row r="25" spans="2:5" ht="12.75">
      <c r="B25" t="s">
        <v>280</v>
      </c>
      <c r="C25" s="2">
        <v>2001</v>
      </c>
      <c r="D25" t="s">
        <v>12</v>
      </c>
      <c r="E25" s="3" t="s">
        <v>15</v>
      </c>
    </row>
    <row r="26" spans="3:5" ht="12.75">
      <c r="C26" s="2"/>
      <c r="E26" s="3"/>
    </row>
    <row r="27" spans="3:5" ht="12.75">
      <c r="C27" s="2"/>
      <c r="E27" s="3"/>
    </row>
    <row r="28" spans="1:5" ht="12.75">
      <c r="A28" s="7" t="s">
        <v>486</v>
      </c>
      <c r="C28" s="2"/>
      <c r="E28" s="3"/>
    </row>
    <row r="29" spans="1:6" ht="12.75">
      <c r="A29" t="s">
        <v>104</v>
      </c>
      <c r="B29" t="s">
        <v>349</v>
      </c>
      <c r="C29" s="2">
        <v>2000</v>
      </c>
      <c r="D29" t="s">
        <v>9</v>
      </c>
      <c r="E29" s="3" t="s">
        <v>350</v>
      </c>
      <c r="F29">
        <v>8</v>
      </c>
    </row>
    <row r="30" spans="1:6" ht="12.75">
      <c r="A30" t="s">
        <v>105</v>
      </c>
      <c r="B30" t="s">
        <v>338</v>
      </c>
      <c r="C30" s="2">
        <v>2000</v>
      </c>
      <c r="D30" t="s">
        <v>93</v>
      </c>
      <c r="E30" s="3" t="s">
        <v>339</v>
      </c>
      <c r="F30">
        <v>7</v>
      </c>
    </row>
    <row r="31" spans="1:6" ht="12.75">
      <c r="A31" t="s">
        <v>106</v>
      </c>
      <c r="B31" t="s">
        <v>318</v>
      </c>
      <c r="C31" s="2">
        <v>2000</v>
      </c>
      <c r="D31" t="s">
        <v>26</v>
      </c>
      <c r="E31" s="3" t="s">
        <v>319</v>
      </c>
      <c r="F31">
        <v>6</v>
      </c>
    </row>
    <row r="32" spans="1:6" ht="12.75">
      <c r="A32" t="s">
        <v>107</v>
      </c>
      <c r="B32" t="s">
        <v>320</v>
      </c>
      <c r="C32" s="2">
        <v>2000</v>
      </c>
      <c r="D32" t="s">
        <v>21</v>
      </c>
      <c r="E32" s="3" t="s">
        <v>321</v>
      </c>
      <c r="F32">
        <v>5</v>
      </c>
    </row>
    <row r="33" spans="1:6" ht="12.75">
      <c r="A33" t="s">
        <v>108</v>
      </c>
      <c r="B33" t="s">
        <v>357</v>
      </c>
      <c r="C33" s="2">
        <v>2000</v>
      </c>
      <c r="D33" t="s">
        <v>26</v>
      </c>
      <c r="E33" s="3" t="s">
        <v>358</v>
      </c>
      <c r="F33">
        <v>4</v>
      </c>
    </row>
    <row r="34" spans="1:6" ht="12.75">
      <c r="A34" t="s">
        <v>109</v>
      </c>
      <c r="B34" t="s">
        <v>290</v>
      </c>
      <c r="C34" s="2">
        <v>2000</v>
      </c>
      <c r="D34" t="s">
        <v>21</v>
      </c>
      <c r="E34" s="3" t="s">
        <v>291</v>
      </c>
      <c r="F34">
        <v>3</v>
      </c>
    </row>
    <row r="35" spans="1:6" ht="12.75">
      <c r="A35" t="s">
        <v>110</v>
      </c>
      <c r="B35" t="s">
        <v>347</v>
      </c>
      <c r="C35" s="2">
        <v>2000</v>
      </c>
      <c r="D35" t="s">
        <v>138</v>
      </c>
      <c r="E35" s="3" t="s">
        <v>348</v>
      </c>
      <c r="F35">
        <v>2</v>
      </c>
    </row>
    <row r="36" spans="1:6" ht="12.75">
      <c r="A36" t="s">
        <v>111</v>
      </c>
      <c r="B36" t="s">
        <v>325</v>
      </c>
      <c r="C36" s="2">
        <v>2000</v>
      </c>
      <c r="D36" t="s">
        <v>93</v>
      </c>
      <c r="E36" s="3" t="s">
        <v>308</v>
      </c>
      <c r="F36">
        <v>1</v>
      </c>
    </row>
    <row r="37" spans="1:5" ht="12.75">
      <c r="A37" t="s">
        <v>112</v>
      </c>
      <c r="B37" t="s">
        <v>323</v>
      </c>
      <c r="C37" s="2">
        <v>2000</v>
      </c>
      <c r="D37" t="s">
        <v>93</v>
      </c>
      <c r="E37" s="3" t="s">
        <v>324</v>
      </c>
    </row>
    <row r="38" spans="1:5" ht="12.75">
      <c r="A38" t="s">
        <v>113</v>
      </c>
      <c r="B38" t="s">
        <v>287</v>
      </c>
      <c r="C38" s="2">
        <v>2000</v>
      </c>
      <c r="D38" t="s">
        <v>9</v>
      </c>
      <c r="E38" s="3" t="s">
        <v>288</v>
      </c>
    </row>
    <row r="39" spans="1:5" ht="12.75">
      <c r="A39" t="s">
        <v>114</v>
      </c>
      <c r="B39" t="s">
        <v>263</v>
      </c>
      <c r="C39" s="2">
        <v>2000</v>
      </c>
      <c r="D39" t="s">
        <v>65</v>
      </c>
      <c r="E39" s="3" t="s">
        <v>264</v>
      </c>
    </row>
    <row r="40" spans="1:5" ht="12.75">
      <c r="A40" t="s">
        <v>115</v>
      </c>
      <c r="B40" t="s">
        <v>309</v>
      </c>
      <c r="C40" s="2">
        <v>2000</v>
      </c>
      <c r="D40" t="s">
        <v>26</v>
      </c>
      <c r="E40" s="3" t="s">
        <v>310</v>
      </c>
    </row>
    <row r="41" spans="1:5" ht="12.75">
      <c r="A41" t="s">
        <v>116</v>
      </c>
      <c r="B41" t="s">
        <v>330</v>
      </c>
      <c r="C41" s="2">
        <v>2000</v>
      </c>
      <c r="D41" t="s">
        <v>26</v>
      </c>
      <c r="E41" s="3" t="s">
        <v>331</v>
      </c>
    </row>
    <row r="42" spans="1:5" ht="12.75">
      <c r="A42" t="s">
        <v>117</v>
      </c>
      <c r="B42" t="s">
        <v>273</v>
      </c>
      <c r="C42" s="2">
        <v>2000</v>
      </c>
      <c r="D42" t="s">
        <v>9</v>
      </c>
      <c r="E42" s="3" t="s">
        <v>274</v>
      </c>
    </row>
    <row r="43" spans="1:5" ht="12.75">
      <c r="A43" t="s">
        <v>118</v>
      </c>
      <c r="B43" t="s">
        <v>315</v>
      </c>
      <c r="C43" s="2">
        <v>2000</v>
      </c>
      <c r="D43" t="s">
        <v>193</v>
      </c>
      <c r="E43" s="3" t="s">
        <v>316</v>
      </c>
    </row>
    <row r="44" spans="1:5" ht="12.75">
      <c r="A44" t="s">
        <v>119</v>
      </c>
      <c r="B44" t="s">
        <v>238</v>
      </c>
      <c r="C44" s="2">
        <v>2000</v>
      </c>
      <c r="D44" t="s">
        <v>65</v>
      </c>
      <c r="E44" s="3" t="s">
        <v>239</v>
      </c>
    </row>
    <row r="45" spans="1:5" ht="12.75">
      <c r="A45" t="s">
        <v>120</v>
      </c>
      <c r="B45" t="s">
        <v>281</v>
      </c>
      <c r="C45" s="2">
        <v>2000</v>
      </c>
      <c r="D45" t="s">
        <v>9</v>
      </c>
      <c r="E45" s="3" t="s">
        <v>282</v>
      </c>
    </row>
    <row r="46" spans="1:5" ht="12.75">
      <c r="A46" t="s">
        <v>121</v>
      </c>
      <c r="B46" t="s">
        <v>292</v>
      </c>
      <c r="C46" s="2">
        <v>2000</v>
      </c>
      <c r="D46" t="s">
        <v>93</v>
      </c>
      <c r="E46" s="3" t="s">
        <v>293</v>
      </c>
    </row>
    <row r="47" spans="1:5" ht="12.75">
      <c r="A47" t="s">
        <v>122</v>
      </c>
      <c r="B47" t="s">
        <v>254</v>
      </c>
      <c r="C47" s="2">
        <v>2000</v>
      </c>
      <c r="D47" t="s">
        <v>255</v>
      </c>
      <c r="E47" s="3" t="s">
        <v>256</v>
      </c>
    </row>
    <row r="48" spans="1:5" ht="12.75">
      <c r="A48" t="s">
        <v>123</v>
      </c>
      <c r="B48" t="s">
        <v>228</v>
      </c>
      <c r="C48" s="2">
        <v>2000</v>
      </c>
      <c r="D48" t="s">
        <v>65</v>
      </c>
      <c r="E48" s="3" t="s">
        <v>229</v>
      </c>
    </row>
    <row r="49" spans="1:5" ht="12.75">
      <c r="A49" t="s">
        <v>124</v>
      </c>
      <c r="B49" t="s">
        <v>271</v>
      </c>
      <c r="C49" s="2">
        <v>2000</v>
      </c>
      <c r="D49" t="s">
        <v>93</v>
      </c>
      <c r="E49" s="3" t="s">
        <v>272</v>
      </c>
    </row>
    <row r="50" spans="1:5" ht="12.75">
      <c r="A50" t="s">
        <v>125</v>
      </c>
      <c r="B50" t="s">
        <v>233</v>
      </c>
      <c r="C50" s="2">
        <v>2000</v>
      </c>
      <c r="D50" t="s">
        <v>145</v>
      </c>
      <c r="E50" s="3" t="s">
        <v>234</v>
      </c>
    </row>
    <row r="51" spans="1:5" ht="12.75">
      <c r="A51" t="s">
        <v>126</v>
      </c>
      <c r="B51" t="s">
        <v>218</v>
      </c>
      <c r="C51" s="2">
        <v>2000</v>
      </c>
      <c r="D51" t="s">
        <v>21</v>
      </c>
      <c r="E51" s="3" t="s">
        <v>219</v>
      </c>
    </row>
    <row r="52" spans="1:5" ht="12.75">
      <c r="A52" t="s">
        <v>127</v>
      </c>
      <c r="B52" t="s">
        <v>230</v>
      </c>
      <c r="C52" s="2">
        <v>2000</v>
      </c>
      <c r="D52" t="s">
        <v>26</v>
      </c>
      <c r="E52" s="3" t="s">
        <v>231</v>
      </c>
    </row>
    <row r="53" spans="1:5" ht="12.75">
      <c r="A53" t="s">
        <v>128</v>
      </c>
      <c r="B53" t="s">
        <v>224</v>
      </c>
      <c r="C53" s="2">
        <v>2000</v>
      </c>
      <c r="D53" t="s">
        <v>4</v>
      </c>
      <c r="E53" s="3" t="s">
        <v>225</v>
      </c>
    </row>
    <row r="54" spans="1:5" ht="12.75">
      <c r="A54" t="s">
        <v>129</v>
      </c>
      <c r="B54" t="s">
        <v>244</v>
      </c>
      <c r="C54" s="2">
        <v>2000</v>
      </c>
      <c r="D54" t="s">
        <v>145</v>
      </c>
      <c r="E54" s="3" t="s">
        <v>245</v>
      </c>
    </row>
    <row r="55" spans="1:5" ht="12.75">
      <c r="A55" t="s">
        <v>130</v>
      </c>
      <c r="B55" t="s">
        <v>214</v>
      </c>
      <c r="C55" s="2">
        <v>2000</v>
      </c>
      <c r="D55" t="s">
        <v>138</v>
      </c>
      <c r="E55" s="3" t="s">
        <v>215</v>
      </c>
    </row>
    <row r="56" spans="2:5" ht="12.75">
      <c r="B56" t="s">
        <v>227</v>
      </c>
      <c r="C56" s="2">
        <v>2000</v>
      </c>
      <c r="D56" t="s">
        <v>138</v>
      </c>
      <c r="E56" s="3" t="s">
        <v>15</v>
      </c>
    </row>
    <row r="57" spans="2:5" ht="12.75">
      <c r="B57" t="s">
        <v>232</v>
      </c>
      <c r="C57" s="2">
        <v>2000</v>
      </c>
      <c r="D57" t="s">
        <v>26</v>
      </c>
      <c r="E57" s="3" t="s">
        <v>15</v>
      </c>
    </row>
    <row r="58" spans="2:5" ht="12.75">
      <c r="B58" t="s">
        <v>246</v>
      </c>
      <c r="C58" s="2">
        <v>2000</v>
      </c>
      <c r="D58" t="s">
        <v>145</v>
      </c>
      <c r="E58" s="3" t="s">
        <v>15</v>
      </c>
    </row>
    <row r="59" spans="2:5" ht="12.75">
      <c r="B59" t="s">
        <v>251</v>
      </c>
      <c r="C59" s="2">
        <v>2000</v>
      </c>
      <c r="D59" t="s">
        <v>26</v>
      </c>
      <c r="E59" s="3" t="s">
        <v>15</v>
      </c>
    </row>
    <row r="60" spans="2:5" ht="12.75">
      <c r="B60" t="s">
        <v>275</v>
      </c>
      <c r="C60" s="2">
        <v>2000</v>
      </c>
      <c r="D60" t="s">
        <v>9</v>
      </c>
      <c r="E60" s="3" t="s">
        <v>15</v>
      </c>
    </row>
    <row r="61" spans="2:5" ht="12.75">
      <c r="B61" t="s">
        <v>289</v>
      </c>
      <c r="C61" s="2">
        <v>2000</v>
      </c>
      <c r="D61" t="s">
        <v>26</v>
      </c>
      <c r="E61" s="3" t="s">
        <v>15</v>
      </c>
    </row>
    <row r="62" spans="3:5" ht="12.75">
      <c r="C62" s="2"/>
      <c r="E62" s="3"/>
    </row>
    <row r="63" spans="3:5" ht="12.75">
      <c r="C63" s="2"/>
      <c r="E63" s="3"/>
    </row>
    <row r="64" spans="1:5" ht="12.75">
      <c r="A64" s="7" t="s">
        <v>487</v>
      </c>
      <c r="C64" s="2"/>
      <c r="E64" s="3"/>
    </row>
    <row r="65" spans="1:6" ht="12.75">
      <c r="A65" t="s">
        <v>104</v>
      </c>
      <c r="B65" t="s">
        <v>353</v>
      </c>
      <c r="C65" s="2">
        <v>1999</v>
      </c>
      <c r="D65" t="s">
        <v>26</v>
      </c>
      <c r="E65" s="3" t="s">
        <v>354</v>
      </c>
      <c r="F65">
        <v>8</v>
      </c>
    </row>
    <row r="66" spans="1:6" ht="12.75">
      <c r="A66" t="s">
        <v>105</v>
      </c>
      <c r="B66" t="s">
        <v>366</v>
      </c>
      <c r="C66" s="2">
        <v>1999</v>
      </c>
      <c r="D66" t="s">
        <v>21</v>
      </c>
      <c r="E66" s="3" t="s">
        <v>367</v>
      </c>
      <c r="F66">
        <v>7</v>
      </c>
    </row>
    <row r="67" spans="1:6" ht="12.75">
      <c r="A67" t="s">
        <v>106</v>
      </c>
      <c r="B67" t="s">
        <v>359</v>
      </c>
      <c r="C67" s="2">
        <v>1999</v>
      </c>
      <c r="D67" t="s">
        <v>21</v>
      </c>
      <c r="E67" s="3" t="s">
        <v>360</v>
      </c>
      <c r="F67">
        <v>6</v>
      </c>
    </row>
    <row r="68" spans="1:6" ht="12.75">
      <c r="A68" t="s">
        <v>107</v>
      </c>
      <c r="B68" t="s">
        <v>368</v>
      </c>
      <c r="C68" s="2">
        <v>1999</v>
      </c>
      <c r="D68" t="s">
        <v>21</v>
      </c>
      <c r="E68" s="3" t="s">
        <v>369</v>
      </c>
      <c r="F68">
        <v>5</v>
      </c>
    </row>
    <row r="69" spans="1:6" ht="12.75">
      <c r="A69" t="s">
        <v>108</v>
      </c>
      <c r="B69" t="s">
        <v>332</v>
      </c>
      <c r="C69" s="2">
        <v>1999</v>
      </c>
      <c r="D69" t="s">
        <v>299</v>
      </c>
      <c r="E69" s="3" t="s">
        <v>333</v>
      </c>
      <c r="F69">
        <v>4</v>
      </c>
    </row>
    <row r="70" spans="1:6" ht="12.75">
      <c r="A70" t="s">
        <v>109</v>
      </c>
      <c r="B70" t="s">
        <v>372</v>
      </c>
      <c r="C70" s="2">
        <v>1999</v>
      </c>
      <c r="D70" t="s">
        <v>9</v>
      </c>
      <c r="E70" s="3" t="s">
        <v>373</v>
      </c>
      <c r="F70">
        <v>3</v>
      </c>
    </row>
    <row r="71" spans="1:6" ht="12.75">
      <c r="A71" t="s">
        <v>110</v>
      </c>
      <c r="B71" t="s">
        <v>351</v>
      </c>
      <c r="C71" s="2">
        <v>1999</v>
      </c>
      <c r="D71" t="s">
        <v>21</v>
      </c>
      <c r="E71" s="3" t="s">
        <v>352</v>
      </c>
      <c r="F71">
        <v>2</v>
      </c>
    </row>
    <row r="72" spans="1:6" ht="12.75">
      <c r="A72" t="s">
        <v>111</v>
      </c>
      <c r="B72" t="s">
        <v>328</v>
      </c>
      <c r="C72" s="2">
        <v>1999</v>
      </c>
      <c r="D72" t="s">
        <v>26</v>
      </c>
      <c r="E72" s="3" t="s">
        <v>329</v>
      </c>
      <c r="F72">
        <v>1</v>
      </c>
    </row>
    <row r="73" spans="1:5" ht="12.75">
      <c r="A73" t="s">
        <v>112</v>
      </c>
      <c r="B73" t="s">
        <v>301</v>
      </c>
      <c r="C73" s="2">
        <v>1999</v>
      </c>
      <c r="D73" t="s">
        <v>65</v>
      </c>
      <c r="E73" s="3" t="s">
        <v>302</v>
      </c>
    </row>
    <row r="74" spans="1:5" ht="12.75">
      <c r="A74" t="s">
        <v>113</v>
      </c>
      <c r="B74" t="s">
        <v>303</v>
      </c>
      <c r="C74" s="2">
        <v>1999</v>
      </c>
      <c r="D74" t="s">
        <v>65</v>
      </c>
      <c r="E74" s="3" t="s">
        <v>304</v>
      </c>
    </row>
    <row r="75" spans="1:5" ht="12.75">
      <c r="A75" t="s">
        <v>114</v>
      </c>
      <c r="B75" t="s">
        <v>340</v>
      </c>
      <c r="C75" s="2">
        <v>1999</v>
      </c>
      <c r="D75" t="s">
        <v>26</v>
      </c>
      <c r="E75" s="3" t="s">
        <v>341</v>
      </c>
    </row>
    <row r="76" spans="1:5" ht="12.75">
      <c r="A76" t="s">
        <v>115</v>
      </c>
      <c r="B76" t="s">
        <v>259</v>
      </c>
      <c r="C76" s="2">
        <v>1999</v>
      </c>
      <c r="D76" t="s">
        <v>193</v>
      </c>
      <c r="E76" s="3" t="s">
        <v>492</v>
      </c>
    </row>
    <row r="77" spans="1:5" ht="12.75">
      <c r="A77" t="s">
        <v>116</v>
      </c>
      <c r="B77" t="s">
        <v>317</v>
      </c>
      <c r="C77" s="2">
        <v>1999</v>
      </c>
      <c r="D77" t="s">
        <v>26</v>
      </c>
      <c r="E77" s="3" t="s">
        <v>316</v>
      </c>
    </row>
    <row r="78" spans="1:5" ht="12.75">
      <c r="A78" t="s">
        <v>117</v>
      </c>
      <c r="B78" t="s">
        <v>249</v>
      </c>
      <c r="C78" s="2">
        <v>1999</v>
      </c>
      <c r="D78" t="s">
        <v>65</v>
      </c>
      <c r="E78" s="3" t="s">
        <v>250</v>
      </c>
    </row>
    <row r="79" spans="1:5" ht="12.75">
      <c r="A79" t="s">
        <v>118</v>
      </c>
      <c r="B79" t="s">
        <v>298</v>
      </c>
      <c r="C79" s="2">
        <v>1999</v>
      </c>
      <c r="D79" t="s">
        <v>299</v>
      </c>
      <c r="E79" s="3" t="s">
        <v>300</v>
      </c>
    </row>
    <row r="80" spans="2:5" ht="12.75">
      <c r="B80" s="8" t="s">
        <v>322</v>
      </c>
      <c r="C80" s="9">
        <v>1999</v>
      </c>
      <c r="D80" s="8" t="s">
        <v>4</v>
      </c>
      <c r="E80" s="10" t="s">
        <v>15</v>
      </c>
    </row>
    <row r="81" spans="2:5" ht="12.75">
      <c r="B81" t="s">
        <v>344</v>
      </c>
      <c r="C81" s="2">
        <v>1999</v>
      </c>
      <c r="D81" t="s">
        <v>26</v>
      </c>
      <c r="E81" s="3" t="s">
        <v>15</v>
      </c>
    </row>
    <row r="82" spans="2:5" ht="12.75">
      <c r="B82" t="s">
        <v>380</v>
      </c>
      <c r="C82" s="2">
        <v>1999</v>
      </c>
      <c r="D82" t="s">
        <v>9</v>
      </c>
      <c r="E82" s="3" t="s">
        <v>15</v>
      </c>
    </row>
    <row r="83" spans="3:5" ht="12.75">
      <c r="C83" s="2"/>
      <c r="E83" s="3"/>
    </row>
    <row r="84" spans="3:5" ht="12.75">
      <c r="C84" s="2"/>
      <c r="E84" s="3"/>
    </row>
    <row r="85" spans="1:5" ht="12.75">
      <c r="A85" s="7" t="s">
        <v>488</v>
      </c>
      <c r="C85" s="2"/>
      <c r="E85" s="3"/>
    </row>
    <row r="86" spans="1:6" ht="12.75">
      <c r="A86" t="s">
        <v>104</v>
      </c>
      <c r="B86" t="s">
        <v>403</v>
      </c>
      <c r="C86" s="2">
        <v>1998</v>
      </c>
      <c r="D86" t="s">
        <v>93</v>
      </c>
      <c r="E86" s="3" t="s">
        <v>404</v>
      </c>
      <c r="F86">
        <v>8</v>
      </c>
    </row>
    <row r="87" spans="1:6" ht="12.75">
      <c r="A87" t="s">
        <v>105</v>
      </c>
      <c r="B87" t="s">
        <v>413</v>
      </c>
      <c r="C87" s="2">
        <v>1998</v>
      </c>
      <c r="D87" t="s">
        <v>93</v>
      </c>
      <c r="E87" s="3" t="s">
        <v>414</v>
      </c>
      <c r="F87">
        <v>7</v>
      </c>
    </row>
    <row r="88" spans="1:6" ht="12.75">
      <c r="A88" t="s">
        <v>106</v>
      </c>
      <c r="B88" t="s">
        <v>398</v>
      </c>
      <c r="C88" s="2">
        <v>1998</v>
      </c>
      <c r="D88" t="s">
        <v>21</v>
      </c>
      <c r="E88" s="3" t="s">
        <v>399</v>
      </c>
      <c r="F88">
        <v>6</v>
      </c>
    </row>
    <row r="89" spans="1:6" ht="12.75">
      <c r="A89" t="s">
        <v>107</v>
      </c>
      <c r="B89" t="s">
        <v>374</v>
      </c>
      <c r="C89" s="2">
        <v>1998</v>
      </c>
      <c r="D89" t="s">
        <v>284</v>
      </c>
      <c r="E89" s="3" t="s">
        <v>375</v>
      </c>
      <c r="F89">
        <v>5</v>
      </c>
    </row>
    <row r="90" spans="1:6" ht="12.75">
      <c r="A90" t="s">
        <v>108</v>
      </c>
      <c r="B90" t="s">
        <v>376</v>
      </c>
      <c r="C90" s="2">
        <v>1998</v>
      </c>
      <c r="D90" t="s">
        <v>26</v>
      </c>
      <c r="E90" s="3" t="s">
        <v>377</v>
      </c>
      <c r="F90">
        <v>4</v>
      </c>
    </row>
    <row r="91" spans="1:6" ht="12.75">
      <c r="A91" t="s">
        <v>108</v>
      </c>
      <c r="B91" t="s">
        <v>381</v>
      </c>
      <c r="C91" s="2">
        <v>1998</v>
      </c>
      <c r="D91" t="s">
        <v>21</v>
      </c>
      <c r="E91" s="3" t="s">
        <v>377</v>
      </c>
      <c r="F91">
        <v>4</v>
      </c>
    </row>
    <row r="92" spans="1:6" ht="12.75">
      <c r="A92" t="s">
        <v>110</v>
      </c>
      <c r="B92" t="s">
        <v>364</v>
      </c>
      <c r="C92" s="2">
        <v>1998</v>
      </c>
      <c r="D92" t="s">
        <v>193</v>
      </c>
      <c r="E92" s="3" t="s">
        <v>365</v>
      </c>
      <c r="F92">
        <v>2</v>
      </c>
    </row>
    <row r="93" spans="1:6" ht="12.75">
      <c r="A93" t="s">
        <v>111</v>
      </c>
      <c r="B93" t="s">
        <v>345</v>
      </c>
      <c r="C93" s="2">
        <v>1998</v>
      </c>
      <c r="D93" t="s">
        <v>12</v>
      </c>
      <c r="E93" s="3" t="s">
        <v>346</v>
      </c>
      <c r="F93">
        <v>1</v>
      </c>
    </row>
    <row r="94" spans="1:5" ht="12.75">
      <c r="A94" t="s">
        <v>112</v>
      </c>
      <c r="B94" t="s">
        <v>342</v>
      </c>
      <c r="C94" s="2">
        <v>1998</v>
      </c>
      <c r="D94" t="s">
        <v>138</v>
      </c>
      <c r="E94" s="3" t="s">
        <v>343</v>
      </c>
    </row>
    <row r="95" spans="1:5" ht="12.75">
      <c r="A95" t="s">
        <v>113</v>
      </c>
      <c r="B95" t="s">
        <v>307</v>
      </c>
      <c r="C95" s="2">
        <v>1998</v>
      </c>
      <c r="D95" t="s">
        <v>9</v>
      </c>
      <c r="E95" s="3" t="s">
        <v>308</v>
      </c>
    </row>
    <row r="96" spans="1:5" ht="12.75">
      <c r="A96" t="s">
        <v>114</v>
      </c>
      <c r="B96" t="s">
        <v>337</v>
      </c>
      <c r="C96" s="2">
        <v>1998</v>
      </c>
      <c r="D96" t="s">
        <v>12</v>
      </c>
      <c r="E96" s="3" t="s">
        <v>335</v>
      </c>
    </row>
    <row r="97" spans="1:5" ht="12.75">
      <c r="A97" t="s">
        <v>115</v>
      </c>
      <c r="B97" t="s">
        <v>305</v>
      </c>
      <c r="C97" s="2">
        <v>1998</v>
      </c>
      <c r="D97" t="s">
        <v>9</v>
      </c>
      <c r="E97" s="3" t="s">
        <v>306</v>
      </c>
    </row>
    <row r="98" spans="1:5" ht="12.75">
      <c r="A98" t="s">
        <v>116</v>
      </c>
      <c r="B98" t="s">
        <v>294</v>
      </c>
      <c r="C98" s="2">
        <v>1998</v>
      </c>
      <c r="D98" t="s">
        <v>19</v>
      </c>
      <c r="E98" s="3" t="s">
        <v>295</v>
      </c>
    </row>
    <row r="99" spans="1:5" ht="12.75">
      <c r="A99" t="s">
        <v>117</v>
      </c>
      <c r="B99" t="s">
        <v>252</v>
      </c>
      <c r="C99" s="2">
        <v>1998</v>
      </c>
      <c r="D99" t="s">
        <v>4</v>
      </c>
      <c r="E99" s="3" t="s">
        <v>253</v>
      </c>
    </row>
    <row r="100" spans="2:5" ht="12.75">
      <c r="B100" t="s">
        <v>336</v>
      </c>
      <c r="C100" s="2">
        <v>1998</v>
      </c>
      <c r="D100" t="s">
        <v>26</v>
      </c>
      <c r="E100" s="3" t="s">
        <v>15</v>
      </c>
    </row>
    <row r="101" spans="2:5" ht="12.75">
      <c r="B101" t="s">
        <v>361</v>
      </c>
      <c r="C101" s="2">
        <v>1998</v>
      </c>
      <c r="D101" t="s">
        <v>26</v>
      </c>
      <c r="E101" s="3" t="s">
        <v>15</v>
      </c>
    </row>
    <row r="102" spans="2:5" ht="12.75">
      <c r="B102" t="s">
        <v>402</v>
      </c>
      <c r="C102" s="2">
        <v>1998</v>
      </c>
      <c r="D102" t="s">
        <v>26</v>
      </c>
      <c r="E102" s="3" t="s">
        <v>15</v>
      </c>
    </row>
    <row r="103" spans="3:5" ht="12.75">
      <c r="C103" s="2"/>
      <c r="E103" s="3"/>
    </row>
    <row r="104" spans="3:5" ht="12.75">
      <c r="C104" s="2"/>
      <c r="E104" s="3"/>
    </row>
    <row r="105" spans="1:5" ht="12.75">
      <c r="A105" s="7" t="s">
        <v>489</v>
      </c>
      <c r="C105" s="2"/>
      <c r="E105" s="3"/>
    </row>
    <row r="106" spans="1:6" ht="12.75">
      <c r="A106" t="s">
        <v>104</v>
      </c>
      <c r="B106" t="s">
        <v>417</v>
      </c>
      <c r="C106" s="2">
        <v>1997</v>
      </c>
      <c r="D106" t="s">
        <v>284</v>
      </c>
      <c r="E106" s="3" t="s">
        <v>418</v>
      </c>
      <c r="F106">
        <v>8</v>
      </c>
    </row>
    <row r="107" spans="1:6" ht="12.75">
      <c r="A107" t="s">
        <v>105</v>
      </c>
      <c r="B107" t="s">
        <v>431</v>
      </c>
      <c r="C107" s="2">
        <v>1997</v>
      </c>
      <c r="D107" t="s">
        <v>9</v>
      </c>
      <c r="E107" s="3" t="s">
        <v>432</v>
      </c>
      <c r="F107">
        <v>7</v>
      </c>
    </row>
    <row r="108" spans="1:6" ht="12.75">
      <c r="A108" t="s">
        <v>106</v>
      </c>
      <c r="B108" t="s">
        <v>405</v>
      </c>
      <c r="C108" s="2">
        <v>1997</v>
      </c>
      <c r="D108" t="s">
        <v>93</v>
      </c>
      <c r="E108" s="3" t="s">
        <v>406</v>
      </c>
      <c r="F108">
        <v>6</v>
      </c>
    </row>
    <row r="109" spans="1:6" ht="12.75">
      <c r="A109" t="s">
        <v>107</v>
      </c>
      <c r="B109" t="s">
        <v>389</v>
      </c>
      <c r="C109" s="2">
        <v>1997</v>
      </c>
      <c r="D109" t="s">
        <v>4</v>
      </c>
      <c r="E109" s="3" t="s">
        <v>390</v>
      </c>
      <c r="F109">
        <v>5</v>
      </c>
    </row>
    <row r="110" spans="1:6" ht="12.75">
      <c r="A110" t="s">
        <v>108</v>
      </c>
      <c r="B110" t="s">
        <v>415</v>
      </c>
      <c r="C110" s="2">
        <v>1997</v>
      </c>
      <c r="D110" t="s">
        <v>299</v>
      </c>
      <c r="E110" s="3" t="s">
        <v>416</v>
      </c>
      <c r="F110">
        <v>4</v>
      </c>
    </row>
    <row r="111" spans="1:6" ht="12.75">
      <c r="A111" t="s">
        <v>109</v>
      </c>
      <c r="B111" t="s">
        <v>400</v>
      </c>
      <c r="C111" s="2">
        <v>1997</v>
      </c>
      <c r="D111" t="s">
        <v>4</v>
      </c>
      <c r="E111" s="3" t="s">
        <v>401</v>
      </c>
      <c r="F111">
        <v>3</v>
      </c>
    </row>
    <row r="112" spans="1:6" ht="12.75">
      <c r="A112" t="s">
        <v>110</v>
      </c>
      <c r="B112" t="s">
        <v>392</v>
      </c>
      <c r="C112" s="2">
        <v>1997</v>
      </c>
      <c r="D112" t="s">
        <v>9</v>
      </c>
      <c r="E112" s="3" t="s">
        <v>393</v>
      </c>
      <c r="F112">
        <v>2</v>
      </c>
    </row>
    <row r="113" spans="1:6" ht="12.75">
      <c r="A113" t="s">
        <v>111</v>
      </c>
      <c r="B113" t="s">
        <v>387</v>
      </c>
      <c r="C113" s="2">
        <v>1997</v>
      </c>
      <c r="D113" t="s">
        <v>12</v>
      </c>
      <c r="E113" s="3" t="s">
        <v>388</v>
      </c>
      <c r="F113">
        <v>1</v>
      </c>
    </row>
    <row r="114" spans="1:5" ht="12.75">
      <c r="A114" t="s">
        <v>112</v>
      </c>
      <c r="B114" t="s">
        <v>370</v>
      </c>
      <c r="C114" s="2">
        <v>1997</v>
      </c>
      <c r="D114" t="s">
        <v>193</v>
      </c>
      <c r="E114" s="3" t="s">
        <v>371</v>
      </c>
    </row>
    <row r="115" spans="1:5" ht="12.75">
      <c r="A115" t="s">
        <v>113</v>
      </c>
      <c r="B115" t="s">
        <v>411</v>
      </c>
      <c r="C115" s="2">
        <v>1997</v>
      </c>
      <c r="D115" t="s">
        <v>93</v>
      </c>
      <c r="E115" s="3" t="s">
        <v>412</v>
      </c>
    </row>
    <row r="116" spans="1:5" ht="12.75">
      <c r="A116" t="s">
        <v>114</v>
      </c>
      <c r="B116" t="s">
        <v>382</v>
      </c>
      <c r="C116" s="2">
        <v>1997</v>
      </c>
      <c r="D116" t="s">
        <v>26</v>
      </c>
      <c r="E116" s="3" t="s">
        <v>383</v>
      </c>
    </row>
    <row r="117" spans="1:5" ht="12.75">
      <c r="A117" t="s">
        <v>115</v>
      </c>
      <c r="B117" t="s">
        <v>394</v>
      </c>
      <c r="C117" s="2">
        <v>1997</v>
      </c>
      <c r="D117" t="s">
        <v>138</v>
      </c>
      <c r="E117" s="3" t="s">
        <v>395</v>
      </c>
    </row>
    <row r="118" spans="1:5" ht="12.75">
      <c r="A118" t="s">
        <v>116</v>
      </c>
      <c r="B118" t="s">
        <v>385</v>
      </c>
      <c r="C118" s="2">
        <v>1997</v>
      </c>
      <c r="D118" t="s">
        <v>193</v>
      </c>
      <c r="E118" s="3" t="s">
        <v>386</v>
      </c>
    </row>
    <row r="119" spans="1:5" ht="12.75">
      <c r="A119" t="s">
        <v>117</v>
      </c>
      <c r="B119" t="s">
        <v>378</v>
      </c>
      <c r="C119" s="2">
        <v>1997</v>
      </c>
      <c r="D119" t="s">
        <v>93</v>
      </c>
      <c r="E119" s="3" t="s">
        <v>379</v>
      </c>
    </row>
    <row r="120" spans="1:5" ht="12.75">
      <c r="A120" t="s">
        <v>118</v>
      </c>
      <c r="B120" t="s">
        <v>362</v>
      </c>
      <c r="C120" s="2">
        <v>1997</v>
      </c>
      <c r="D120" t="s">
        <v>9</v>
      </c>
      <c r="E120" s="3" t="s">
        <v>363</v>
      </c>
    </row>
    <row r="121" spans="1:5" ht="12.75">
      <c r="A121" t="s">
        <v>119</v>
      </c>
      <c r="B121" t="s">
        <v>326</v>
      </c>
      <c r="C121" s="2">
        <v>1997</v>
      </c>
      <c r="D121" t="s">
        <v>26</v>
      </c>
      <c r="E121" s="3" t="s">
        <v>327</v>
      </c>
    </row>
    <row r="122" spans="1:5" ht="12.75">
      <c r="A122" t="s">
        <v>120</v>
      </c>
      <c r="B122" t="s">
        <v>334</v>
      </c>
      <c r="C122" s="2">
        <v>1997</v>
      </c>
      <c r="D122" t="s">
        <v>4</v>
      </c>
      <c r="E122" s="3" t="s">
        <v>335</v>
      </c>
    </row>
    <row r="123" spans="1:5" ht="12.75">
      <c r="A123" t="s">
        <v>121</v>
      </c>
      <c r="B123" t="s">
        <v>261</v>
      </c>
      <c r="C123" s="2">
        <v>1997</v>
      </c>
      <c r="D123" t="s">
        <v>9</v>
      </c>
      <c r="E123" s="3" t="s">
        <v>262</v>
      </c>
    </row>
    <row r="124" spans="1:5" ht="12.75">
      <c r="A124" t="s">
        <v>122</v>
      </c>
      <c r="B124" t="s">
        <v>242</v>
      </c>
      <c r="C124" s="2">
        <v>1997</v>
      </c>
      <c r="D124" t="s">
        <v>145</v>
      </c>
      <c r="E124" s="3" t="s">
        <v>243</v>
      </c>
    </row>
    <row r="125" spans="2:5" ht="12.75">
      <c r="B125" t="s">
        <v>384</v>
      </c>
      <c r="C125" s="2">
        <v>1997</v>
      </c>
      <c r="D125" t="s">
        <v>26</v>
      </c>
      <c r="E125" s="3" t="s">
        <v>15</v>
      </c>
    </row>
    <row r="126" spans="3:5" ht="12.75">
      <c r="C126" s="2"/>
      <c r="E126" s="3"/>
    </row>
    <row r="127" spans="3:5" ht="12.75">
      <c r="C127" s="2"/>
      <c r="E127" s="3"/>
    </row>
    <row r="128" spans="1:5" ht="12.75">
      <c r="A128" s="7" t="s">
        <v>490</v>
      </c>
      <c r="C128" s="2"/>
      <c r="E128" s="3"/>
    </row>
    <row r="129" spans="1:6" ht="12.75">
      <c r="A129" t="s">
        <v>104</v>
      </c>
      <c r="B129" t="s">
        <v>450</v>
      </c>
      <c r="C129" s="2">
        <v>1996</v>
      </c>
      <c r="D129" t="s">
        <v>284</v>
      </c>
      <c r="E129" s="3" t="s">
        <v>451</v>
      </c>
      <c r="F129">
        <v>8</v>
      </c>
    </row>
    <row r="130" spans="1:6" ht="12.75">
      <c r="A130" t="s">
        <v>105</v>
      </c>
      <c r="B130" t="s">
        <v>423</v>
      </c>
      <c r="C130" s="2">
        <v>1996</v>
      </c>
      <c r="D130" t="s">
        <v>26</v>
      </c>
      <c r="E130" s="3" t="s">
        <v>424</v>
      </c>
      <c r="F130">
        <v>7</v>
      </c>
    </row>
    <row r="131" spans="1:6" ht="12.75">
      <c r="A131" t="s">
        <v>106</v>
      </c>
      <c r="B131" t="s">
        <v>429</v>
      </c>
      <c r="C131" s="2">
        <v>1996</v>
      </c>
      <c r="D131" t="s">
        <v>9</v>
      </c>
      <c r="E131" s="3" t="s">
        <v>430</v>
      </c>
      <c r="F131">
        <v>6</v>
      </c>
    </row>
    <row r="132" spans="1:6" ht="12.75">
      <c r="A132" t="s">
        <v>107</v>
      </c>
      <c r="B132" t="s">
        <v>419</v>
      </c>
      <c r="C132" s="2">
        <v>1996</v>
      </c>
      <c r="D132" t="s">
        <v>4</v>
      </c>
      <c r="E132" s="3" t="s">
        <v>420</v>
      </c>
      <c r="F132">
        <v>5</v>
      </c>
    </row>
    <row r="133" spans="1:6" ht="12.75">
      <c r="A133" t="s">
        <v>108</v>
      </c>
      <c r="B133" t="s">
        <v>446</v>
      </c>
      <c r="C133" s="2">
        <v>1996</v>
      </c>
      <c r="D133" t="s">
        <v>65</v>
      </c>
      <c r="E133" s="3" t="s">
        <v>447</v>
      </c>
      <c r="F133">
        <v>4</v>
      </c>
    </row>
    <row r="134" spans="1:6" ht="12.75">
      <c r="A134" t="s">
        <v>109</v>
      </c>
      <c r="B134" t="s">
        <v>427</v>
      </c>
      <c r="C134" s="2">
        <v>1996</v>
      </c>
      <c r="D134" t="s">
        <v>4</v>
      </c>
      <c r="E134" s="3" t="s">
        <v>428</v>
      </c>
      <c r="F134">
        <v>3</v>
      </c>
    </row>
    <row r="135" spans="1:6" ht="12.75">
      <c r="A135" t="s">
        <v>110</v>
      </c>
      <c r="B135" t="s">
        <v>409</v>
      </c>
      <c r="C135" s="2">
        <v>1996</v>
      </c>
      <c r="D135" t="s">
        <v>138</v>
      </c>
      <c r="E135" s="3" t="s">
        <v>410</v>
      </c>
      <c r="F135">
        <v>2</v>
      </c>
    </row>
    <row r="136" spans="1:6" ht="12.75">
      <c r="A136" t="s">
        <v>111</v>
      </c>
      <c r="B136" t="s">
        <v>396</v>
      </c>
      <c r="C136" s="2">
        <v>1996</v>
      </c>
      <c r="D136" t="s">
        <v>138</v>
      </c>
      <c r="E136" s="3" t="s">
        <v>397</v>
      </c>
      <c r="F136">
        <v>1</v>
      </c>
    </row>
    <row r="137" spans="1:5" ht="12.75">
      <c r="A137" t="s">
        <v>112</v>
      </c>
      <c r="B137" t="s">
        <v>296</v>
      </c>
      <c r="C137" s="2">
        <v>1996</v>
      </c>
      <c r="D137" t="s">
        <v>26</v>
      </c>
      <c r="E137" s="3" t="s">
        <v>297</v>
      </c>
    </row>
    <row r="138" spans="2:5" ht="12.75">
      <c r="B138" t="s">
        <v>391</v>
      </c>
      <c r="C138" s="2">
        <v>1996</v>
      </c>
      <c r="D138" t="s">
        <v>138</v>
      </c>
      <c r="E138" s="3" t="s">
        <v>15</v>
      </c>
    </row>
    <row r="139" spans="3:5" ht="12.75">
      <c r="C139" s="2"/>
      <c r="E139" s="3"/>
    </row>
    <row r="140" spans="1:5" ht="12.75">
      <c r="A140" s="7" t="s">
        <v>493</v>
      </c>
      <c r="C140" s="2"/>
      <c r="E140" s="3"/>
    </row>
    <row r="141" spans="1:6" ht="12.75">
      <c r="A141" t="s">
        <v>104</v>
      </c>
      <c r="B141" t="s">
        <v>464</v>
      </c>
      <c r="C141" s="2">
        <v>1994</v>
      </c>
      <c r="D141" t="s">
        <v>26</v>
      </c>
      <c r="E141" s="3" t="s">
        <v>465</v>
      </c>
      <c r="F141">
        <v>8</v>
      </c>
    </row>
    <row r="142" spans="1:6" ht="12.75">
      <c r="A142" t="s">
        <v>105</v>
      </c>
      <c r="B142" t="s">
        <v>458</v>
      </c>
      <c r="C142" s="2">
        <v>1995</v>
      </c>
      <c r="D142" t="s">
        <v>9</v>
      </c>
      <c r="E142" s="3" t="s">
        <v>459</v>
      </c>
      <c r="F142">
        <v>7</v>
      </c>
    </row>
    <row r="143" spans="1:6" ht="12.75">
      <c r="A143" t="s">
        <v>106</v>
      </c>
      <c r="B143" t="s">
        <v>454</v>
      </c>
      <c r="C143" s="2">
        <v>1995</v>
      </c>
      <c r="D143" t="s">
        <v>21</v>
      </c>
      <c r="E143" s="3" t="s">
        <v>455</v>
      </c>
      <c r="F143">
        <v>6</v>
      </c>
    </row>
    <row r="144" spans="1:6" ht="12.75">
      <c r="A144" t="s">
        <v>107</v>
      </c>
      <c r="B144" t="s">
        <v>476</v>
      </c>
      <c r="C144" s="2">
        <v>1994</v>
      </c>
      <c r="D144" t="s">
        <v>26</v>
      </c>
      <c r="E144" s="3" t="s">
        <v>477</v>
      </c>
      <c r="F144">
        <v>5</v>
      </c>
    </row>
    <row r="145" spans="1:6" ht="12.75">
      <c r="A145" t="s">
        <v>108</v>
      </c>
      <c r="B145" t="s">
        <v>452</v>
      </c>
      <c r="C145" s="2">
        <v>1993</v>
      </c>
      <c r="D145" t="s">
        <v>21</v>
      </c>
      <c r="E145" s="3" t="s">
        <v>453</v>
      </c>
      <c r="F145">
        <v>4</v>
      </c>
    </row>
    <row r="146" spans="1:6" ht="12.75">
      <c r="A146" t="s">
        <v>109</v>
      </c>
      <c r="B146" t="s">
        <v>442</v>
      </c>
      <c r="C146" s="2">
        <v>1995</v>
      </c>
      <c r="D146" t="s">
        <v>26</v>
      </c>
      <c r="E146" s="3" t="s">
        <v>443</v>
      </c>
      <c r="F146">
        <v>3</v>
      </c>
    </row>
    <row r="147" spans="1:6" ht="12.75">
      <c r="A147" t="s">
        <v>110</v>
      </c>
      <c r="B147" t="s">
        <v>456</v>
      </c>
      <c r="C147" s="2">
        <v>1990</v>
      </c>
      <c r="D147" t="s">
        <v>21</v>
      </c>
      <c r="E147" s="3" t="s">
        <v>457</v>
      </c>
      <c r="F147">
        <v>2</v>
      </c>
    </row>
    <row r="148" spans="1:6" ht="12.75">
      <c r="A148" t="s">
        <v>111</v>
      </c>
      <c r="B148" t="s">
        <v>460</v>
      </c>
      <c r="C148" s="2">
        <v>1991</v>
      </c>
      <c r="D148" t="s">
        <v>284</v>
      </c>
      <c r="E148" s="3" t="s">
        <v>461</v>
      </c>
      <c r="F148">
        <v>1</v>
      </c>
    </row>
    <row r="149" spans="1:5" ht="12.75">
      <c r="A149" t="s">
        <v>112</v>
      </c>
      <c r="B149" s="11" t="s">
        <v>479</v>
      </c>
      <c r="C149" s="2">
        <v>1993</v>
      </c>
      <c r="D149" t="s">
        <v>26</v>
      </c>
      <c r="E149" s="3" t="s">
        <v>480</v>
      </c>
    </row>
    <row r="150" spans="1:5" ht="12.75">
      <c r="A150" t="s">
        <v>113</v>
      </c>
      <c r="B150" t="s">
        <v>448</v>
      </c>
      <c r="C150" s="2">
        <v>1992</v>
      </c>
      <c r="D150" t="s">
        <v>21</v>
      </c>
      <c r="E150" s="3" t="s">
        <v>449</v>
      </c>
    </row>
    <row r="151" spans="1:5" ht="12.75">
      <c r="A151" t="s">
        <v>114</v>
      </c>
      <c r="B151" t="s">
        <v>439</v>
      </c>
      <c r="C151" s="2">
        <v>1995</v>
      </c>
      <c r="D151" t="s">
        <v>21</v>
      </c>
      <c r="E151" s="3" t="s">
        <v>440</v>
      </c>
    </row>
    <row r="152" spans="1:5" ht="12.75">
      <c r="A152" t="s">
        <v>115</v>
      </c>
      <c r="B152" t="s">
        <v>437</v>
      </c>
      <c r="C152" s="2">
        <v>1994</v>
      </c>
      <c r="D152" t="s">
        <v>26</v>
      </c>
      <c r="E152" s="3" t="s">
        <v>438</v>
      </c>
    </row>
    <row r="153" spans="1:5" ht="12.75">
      <c r="A153" t="s">
        <v>116</v>
      </c>
      <c r="B153" t="s">
        <v>441</v>
      </c>
      <c r="C153" s="2">
        <v>1995</v>
      </c>
      <c r="D153" t="s">
        <v>21</v>
      </c>
      <c r="E153" s="3" t="s">
        <v>422</v>
      </c>
    </row>
    <row r="154" spans="1:5" ht="12.75">
      <c r="A154" t="s">
        <v>116</v>
      </c>
      <c r="B154" t="s">
        <v>421</v>
      </c>
      <c r="C154" s="2">
        <v>1993</v>
      </c>
      <c r="D154" t="s">
        <v>9</v>
      </c>
      <c r="E154" s="3" t="s">
        <v>422</v>
      </c>
    </row>
    <row r="155" spans="1:5" ht="12.75">
      <c r="A155" t="s">
        <v>118</v>
      </c>
      <c r="B155" t="s">
        <v>468</v>
      </c>
      <c r="C155" s="2">
        <v>1994</v>
      </c>
      <c r="D155" t="s">
        <v>26</v>
      </c>
      <c r="E155" s="3" t="s">
        <v>469</v>
      </c>
    </row>
    <row r="156" spans="1:5" ht="12.75">
      <c r="A156" t="s">
        <v>119</v>
      </c>
      <c r="B156" t="s">
        <v>425</v>
      </c>
      <c r="C156" s="2">
        <v>1995</v>
      </c>
      <c r="D156" t="s">
        <v>26</v>
      </c>
      <c r="E156" s="3" t="s">
        <v>426</v>
      </c>
    </row>
    <row r="157" spans="1:5" ht="12.75">
      <c r="A157" t="s">
        <v>120</v>
      </c>
      <c r="B157" t="s">
        <v>444</v>
      </c>
      <c r="C157" s="2">
        <v>1995</v>
      </c>
      <c r="D157" t="s">
        <v>9</v>
      </c>
      <c r="E157" s="3" t="s">
        <v>445</v>
      </c>
    </row>
    <row r="158" spans="1:5" ht="12.75">
      <c r="A158" t="s">
        <v>121</v>
      </c>
      <c r="B158" t="s">
        <v>433</v>
      </c>
      <c r="C158" s="2">
        <v>1995</v>
      </c>
      <c r="D158" t="s">
        <v>9</v>
      </c>
      <c r="E158" s="3" t="s">
        <v>434</v>
      </c>
    </row>
    <row r="159" spans="1:5" ht="12.75">
      <c r="A159" t="s">
        <v>122</v>
      </c>
      <c r="B159" t="s">
        <v>435</v>
      </c>
      <c r="C159" s="2">
        <v>1995</v>
      </c>
      <c r="D159" t="s">
        <v>21</v>
      </c>
      <c r="E159" s="3" t="s">
        <v>436</v>
      </c>
    </row>
    <row r="160" spans="1:5" ht="12.75">
      <c r="A160" t="s">
        <v>123</v>
      </c>
      <c r="B160" t="s">
        <v>462</v>
      </c>
      <c r="C160" s="2">
        <v>1994</v>
      </c>
      <c r="D160" t="s">
        <v>9</v>
      </c>
      <c r="E160" s="3" t="s">
        <v>463</v>
      </c>
    </row>
    <row r="161" spans="1:5" ht="12.75">
      <c r="A161" t="s">
        <v>124</v>
      </c>
      <c r="B161" s="11" t="s">
        <v>474</v>
      </c>
      <c r="C161" s="2">
        <v>1994</v>
      </c>
      <c r="D161" t="s">
        <v>26</v>
      </c>
      <c r="E161" s="3" t="s">
        <v>475</v>
      </c>
    </row>
    <row r="162" spans="1:5" ht="12.75">
      <c r="A162" t="s">
        <v>125</v>
      </c>
      <c r="B162" t="s">
        <v>466</v>
      </c>
      <c r="C162" s="2">
        <v>1994</v>
      </c>
      <c r="D162" t="s">
        <v>26</v>
      </c>
      <c r="E162" s="3" t="s">
        <v>467</v>
      </c>
    </row>
    <row r="163" spans="1:5" ht="12.75">
      <c r="A163" t="s">
        <v>126</v>
      </c>
      <c r="B163" s="11" t="s">
        <v>470</v>
      </c>
      <c r="C163" s="2">
        <v>1994</v>
      </c>
      <c r="D163" t="s">
        <v>26</v>
      </c>
      <c r="E163" s="3" t="s">
        <v>471</v>
      </c>
    </row>
    <row r="164" spans="1:5" ht="12.75">
      <c r="A164" t="s">
        <v>127</v>
      </c>
      <c r="B164" s="11" t="s">
        <v>472</v>
      </c>
      <c r="C164" s="2">
        <v>1994</v>
      </c>
      <c r="D164" t="s">
        <v>26</v>
      </c>
      <c r="E164" s="3" t="s">
        <v>473</v>
      </c>
    </row>
    <row r="165" spans="1:5" ht="12.75">
      <c r="A165" t="s">
        <v>128</v>
      </c>
      <c r="B165" t="s">
        <v>407</v>
      </c>
      <c r="C165" s="2">
        <v>1995</v>
      </c>
      <c r="D165" t="s">
        <v>138</v>
      </c>
      <c r="E165" s="3" t="s">
        <v>408</v>
      </c>
    </row>
    <row r="166" spans="1:5" ht="12.75">
      <c r="A166" t="s">
        <v>129</v>
      </c>
      <c r="B166" t="s">
        <v>220</v>
      </c>
      <c r="C166" s="2">
        <v>1995</v>
      </c>
      <c r="D166" t="s">
        <v>26</v>
      </c>
      <c r="E166" s="3" t="s">
        <v>286</v>
      </c>
    </row>
    <row r="167" spans="1:5" ht="12.75">
      <c r="A167" t="s">
        <v>130</v>
      </c>
      <c r="B167" t="s">
        <v>313</v>
      </c>
      <c r="C167" s="2">
        <v>1995</v>
      </c>
      <c r="D167" t="s">
        <v>138</v>
      </c>
      <c r="E167" s="3" t="s">
        <v>314</v>
      </c>
    </row>
    <row r="168" spans="2:5" ht="12.75">
      <c r="B168" t="s">
        <v>478</v>
      </c>
      <c r="C168" s="2">
        <v>1994</v>
      </c>
      <c r="D168" t="s">
        <v>26</v>
      </c>
      <c r="E168" s="3" t="s">
        <v>15</v>
      </c>
    </row>
    <row r="169" spans="2:5" ht="12.75">
      <c r="B169" s="11" t="s">
        <v>481</v>
      </c>
      <c r="C169" s="2">
        <v>1994</v>
      </c>
      <c r="D169" t="s">
        <v>26</v>
      </c>
      <c r="E169" s="3" t="s">
        <v>15</v>
      </c>
    </row>
    <row r="170" spans="2:5" ht="12.75">
      <c r="B170" s="11" t="s">
        <v>482</v>
      </c>
      <c r="C170" s="2">
        <v>1994</v>
      </c>
      <c r="D170" t="s">
        <v>26</v>
      </c>
      <c r="E170" s="3" t="s">
        <v>15</v>
      </c>
    </row>
    <row r="171" spans="2:5" ht="12.75">
      <c r="B171" s="11" t="s">
        <v>483</v>
      </c>
      <c r="C171" s="2">
        <v>1994</v>
      </c>
      <c r="D171" t="s">
        <v>26</v>
      </c>
      <c r="E171" s="3" t="s">
        <v>15</v>
      </c>
    </row>
  </sheetData>
  <mergeCells count="1">
    <mergeCell ref="A1:E1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3" r:id="rId1"/>
  <rowBreaks count="2" manualBreakCount="2">
    <brk id="63" max="255" man="1"/>
    <brk id="12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68"/>
  <sheetViews>
    <sheetView workbookViewId="0" topLeftCell="A1">
      <selection activeCell="A140" sqref="A140:IV147"/>
    </sheetView>
  </sheetViews>
  <sheetFormatPr defaultColWidth="9.00390625" defaultRowHeight="12.75"/>
  <cols>
    <col min="2" max="2" width="19.375" style="0" bestFit="1" customWidth="1"/>
    <col min="4" max="4" width="30.375" style="0" bestFit="1" customWidth="1"/>
  </cols>
  <sheetData>
    <row r="1" spans="1:5" ht="12.75">
      <c r="A1" s="20" t="s">
        <v>769</v>
      </c>
      <c r="B1" s="20"/>
      <c r="C1" s="20"/>
      <c r="D1" s="20"/>
      <c r="E1" s="20"/>
    </row>
    <row r="3" ht="12.75">
      <c r="A3" s="7" t="s">
        <v>484</v>
      </c>
    </row>
    <row r="4" spans="1:6" ht="12.75">
      <c r="A4" t="s">
        <v>104</v>
      </c>
      <c r="B4" t="s">
        <v>681</v>
      </c>
      <c r="C4" s="2">
        <v>2001</v>
      </c>
      <c r="D4" t="s">
        <v>19</v>
      </c>
      <c r="E4" s="3" t="s">
        <v>682</v>
      </c>
      <c r="F4">
        <v>8</v>
      </c>
    </row>
    <row r="5" spans="1:6" ht="12.75">
      <c r="A5" t="s">
        <v>105</v>
      </c>
      <c r="B5" t="s">
        <v>586</v>
      </c>
      <c r="C5" s="2">
        <v>2001</v>
      </c>
      <c r="D5" t="s">
        <v>21</v>
      </c>
      <c r="E5" s="3" t="s">
        <v>587</v>
      </c>
      <c r="F5">
        <v>7</v>
      </c>
    </row>
    <row r="6" spans="1:6" ht="12.75">
      <c r="A6" t="s">
        <v>106</v>
      </c>
      <c r="B6" t="s">
        <v>600</v>
      </c>
      <c r="C6" s="2">
        <v>2001</v>
      </c>
      <c r="D6" t="s">
        <v>26</v>
      </c>
      <c r="E6" s="3" t="s">
        <v>264</v>
      </c>
      <c r="F6">
        <v>6</v>
      </c>
    </row>
    <row r="7" spans="1:6" ht="12.75">
      <c r="A7" t="s">
        <v>107</v>
      </c>
      <c r="B7" t="s">
        <v>580</v>
      </c>
      <c r="C7" s="2">
        <v>2001</v>
      </c>
      <c r="D7" t="s">
        <v>65</v>
      </c>
      <c r="E7" s="3" t="s">
        <v>581</v>
      </c>
      <c r="F7">
        <v>5</v>
      </c>
    </row>
    <row r="8" spans="1:6" ht="12.75">
      <c r="A8" t="s">
        <v>108</v>
      </c>
      <c r="B8" t="s">
        <v>596</v>
      </c>
      <c r="C8" s="2">
        <v>2001</v>
      </c>
      <c r="D8" t="s">
        <v>26</v>
      </c>
      <c r="E8" s="3" t="s">
        <v>597</v>
      </c>
      <c r="F8">
        <v>4</v>
      </c>
    </row>
    <row r="9" spans="1:6" ht="12.75">
      <c r="A9" t="s">
        <v>109</v>
      </c>
      <c r="B9" t="s">
        <v>578</v>
      </c>
      <c r="C9" s="2">
        <v>2001</v>
      </c>
      <c r="D9" t="s">
        <v>4</v>
      </c>
      <c r="E9" s="3" t="s">
        <v>579</v>
      </c>
      <c r="F9">
        <v>3</v>
      </c>
    </row>
    <row r="10" spans="1:6" ht="12.75">
      <c r="A10" t="s">
        <v>110</v>
      </c>
      <c r="B10" t="s">
        <v>540</v>
      </c>
      <c r="C10" s="2">
        <v>2001</v>
      </c>
      <c r="D10" t="s">
        <v>26</v>
      </c>
      <c r="E10" s="3" t="s">
        <v>541</v>
      </c>
      <c r="F10">
        <v>2</v>
      </c>
    </row>
    <row r="11" spans="1:6" ht="12.75">
      <c r="A11" t="s">
        <v>111</v>
      </c>
      <c r="B11" t="s">
        <v>567</v>
      </c>
      <c r="C11" s="2">
        <v>2001</v>
      </c>
      <c r="D11" t="s">
        <v>9</v>
      </c>
      <c r="E11" s="3" t="s">
        <v>568</v>
      </c>
      <c r="F11">
        <v>1</v>
      </c>
    </row>
    <row r="12" spans="1:5" ht="12.75">
      <c r="A12" t="s">
        <v>112</v>
      </c>
      <c r="B12" t="s">
        <v>542</v>
      </c>
      <c r="C12" s="2">
        <v>2001</v>
      </c>
      <c r="D12" t="s">
        <v>26</v>
      </c>
      <c r="E12" s="3" t="s">
        <v>543</v>
      </c>
    </row>
    <row r="13" spans="1:5" ht="12.75">
      <c r="A13" t="s">
        <v>113</v>
      </c>
      <c r="B13" t="s">
        <v>584</v>
      </c>
      <c r="C13" s="2">
        <v>2001</v>
      </c>
      <c r="D13" t="s">
        <v>26</v>
      </c>
      <c r="E13" s="3" t="s">
        <v>585</v>
      </c>
    </row>
    <row r="14" spans="1:5" ht="12.75">
      <c r="A14" t="s">
        <v>114</v>
      </c>
      <c r="B14" t="s">
        <v>565</v>
      </c>
      <c r="C14" s="2">
        <v>2001</v>
      </c>
      <c r="D14" t="s">
        <v>93</v>
      </c>
      <c r="E14" s="3" t="s">
        <v>566</v>
      </c>
    </row>
    <row r="15" spans="1:5" ht="12.75">
      <c r="A15" t="s">
        <v>115</v>
      </c>
      <c r="B15" t="s">
        <v>546</v>
      </c>
      <c r="C15" s="2">
        <v>2001</v>
      </c>
      <c r="D15" t="s">
        <v>26</v>
      </c>
      <c r="E15" s="3" t="s">
        <v>547</v>
      </c>
    </row>
    <row r="16" spans="1:5" ht="12.75">
      <c r="A16" t="s">
        <v>116</v>
      </c>
      <c r="B16" t="s">
        <v>590</v>
      </c>
      <c r="C16" s="2">
        <v>2001</v>
      </c>
      <c r="D16" t="s">
        <v>21</v>
      </c>
      <c r="E16" s="3" t="s">
        <v>591</v>
      </c>
    </row>
    <row r="17" spans="1:5" ht="12.75">
      <c r="A17" t="s">
        <v>117</v>
      </c>
      <c r="B17" t="s">
        <v>531</v>
      </c>
      <c r="C17" s="2">
        <v>2001</v>
      </c>
      <c r="D17" t="s">
        <v>26</v>
      </c>
      <c r="E17" s="3" t="s">
        <v>532</v>
      </c>
    </row>
    <row r="18" spans="1:5" ht="12.75">
      <c r="A18" t="s">
        <v>118</v>
      </c>
      <c r="B18" t="s">
        <v>561</v>
      </c>
      <c r="C18" s="2">
        <v>2001</v>
      </c>
      <c r="D18" t="s">
        <v>93</v>
      </c>
      <c r="E18" s="3" t="s">
        <v>562</v>
      </c>
    </row>
    <row r="19" spans="1:5" ht="12.75">
      <c r="A19" t="s">
        <v>119</v>
      </c>
      <c r="B19" t="s">
        <v>498</v>
      </c>
      <c r="C19" s="2">
        <v>2001</v>
      </c>
      <c r="D19" t="s">
        <v>4</v>
      </c>
      <c r="E19" s="3" t="s">
        <v>499</v>
      </c>
    </row>
    <row r="20" spans="1:5" ht="12.75">
      <c r="A20" t="s">
        <v>120</v>
      </c>
      <c r="B20" t="s">
        <v>494</v>
      </c>
      <c r="C20" s="2">
        <v>2001</v>
      </c>
      <c r="D20" t="s">
        <v>4</v>
      </c>
      <c r="E20" s="3" t="s">
        <v>495</v>
      </c>
    </row>
    <row r="21" spans="1:5" ht="12.75">
      <c r="A21" t="s">
        <v>121</v>
      </c>
      <c r="B21" t="s">
        <v>505</v>
      </c>
      <c r="C21" s="2">
        <v>2001</v>
      </c>
      <c r="D21" t="s">
        <v>26</v>
      </c>
      <c r="E21" s="3" t="s">
        <v>506</v>
      </c>
    </row>
    <row r="22" spans="1:5" ht="12.75">
      <c r="A22" t="s">
        <v>122</v>
      </c>
      <c r="B22" t="s">
        <v>500</v>
      </c>
      <c r="C22" s="2">
        <v>2001</v>
      </c>
      <c r="D22" t="s">
        <v>4</v>
      </c>
      <c r="E22" s="3" t="s">
        <v>501</v>
      </c>
    </row>
    <row r="23" spans="1:5" ht="12.75">
      <c r="A23" t="s">
        <v>123</v>
      </c>
      <c r="B23" t="s">
        <v>509</v>
      </c>
      <c r="C23" s="2">
        <v>2001</v>
      </c>
      <c r="D23" t="s">
        <v>9</v>
      </c>
      <c r="E23" s="3" t="s">
        <v>510</v>
      </c>
    </row>
    <row r="24" spans="1:5" ht="12.75">
      <c r="A24" t="s">
        <v>124</v>
      </c>
      <c r="B24" t="s">
        <v>496</v>
      </c>
      <c r="C24" s="2">
        <v>2001</v>
      </c>
      <c r="D24" t="s">
        <v>4</v>
      </c>
      <c r="E24" s="3" t="s">
        <v>497</v>
      </c>
    </row>
    <row r="25" spans="1:5" ht="12.75">
      <c r="A25" t="s">
        <v>125</v>
      </c>
      <c r="B25" t="s">
        <v>521</v>
      </c>
      <c r="C25" s="2">
        <v>2001</v>
      </c>
      <c r="D25" t="s">
        <v>21</v>
      </c>
      <c r="E25" s="3" t="s">
        <v>522</v>
      </c>
    </row>
    <row r="26" spans="1:5" ht="12.75">
      <c r="A26" t="s">
        <v>126</v>
      </c>
      <c r="B26" t="s">
        <v>513</v>
      </c>
      <c r="C26" s="2">
        <v>2001</v>
      </c>
      <c r="D26" t="s">
        <v>9</v>
      </c>
      <c r="E26" s="3" t="s">
        <v>514</v>
      </c>
    </row>
    <row r="27" spans="1:5" ht="12.75">
      <c r="A27" t="s">
        <v>127</v>
      </c>
      <c r="B27" t="s">
        <v>503</v>
      </c>
      <c r="C27" s="2">
        <v>2001</v>
      </c>
      <c r="D27" t="s">
        <v>9</v>
      </c>
      <c r="E27" s="3" t="s">
        <v>504</v>
      </c>
    </row>
    <row r="28" spans="1:5" ht="12.75">
      <c r="A28" t="s">
        <v>128</v>
      </c>
      <c r="B28" t="s">
        <v>515</v>
      </c>
      <c r="C28" s="2">
        <v>2001</v>
      </c>
      <c r="D28" t="s">
        <v>9</v>
      </c>
      <c r="E28" s="3" t="s">
        <v>516</v>
      </c>
    </row>
    <row r="29" spans="3:5" ht="12.75">
      <c r="C29" s="2"/>
      <c r="E29" s="3"/>
    </row>
    <row r="30" spans="1:5" ht="12.75">
      <c r="A30" s="7" t="s">
        <v>486</v>
      </c>
      <c r="C30" s="2"/>
      <c r="E30" s="3"/>
    </row>
    <row r="31" spans="1:6" ht="12.75">
      <c r="A31" t="s">
        <v>104</v>
      </c>
      <c r="B31" t="s">
        <v>652</v>
      </c>
      <c r="C31" s="2">
        <v>2000</v>
      </c>
      <c r="D31" t="s">
        <v>284</v>
      </c>
      <c r="E31" s="3" t="s">
        <v>653</v>
      </c>
      <c r="F31">
        <v>8</v>
      </c>
    </row>
    <row r="32" spans="1:6" ht="12.75">
      <c r="A32" t="s">
        <v>105</v>
      </c>
      <c r="B32" t="s">
        <v>692</v>
      </c>
      <c r="C32" s="2">
        <v>2000</v>
      </c>
      <c r="D32" t="s">
        <v>21</v>
      </c>
      <c r="E32" s="3" t="s">
        <v>693</v>
      </c>
      <c r="F32">
        <v>7</v>
      </c>
    </row>
    <row r="33" spans="1:6" ht="12.75">
      <c r="A33" t="s">
        <v>106</v>
      </c>
      <c r="B33" t="s">
        <v>628</v>
      </c>
      <c r="C33" s="2">
        <v>2000</v>
      </c>
      <c r="D33" t="s">
        <v>21</v>
      </c>
      <c r="E33" s="3" t="s">
        <v>629</v>
      </c>
      <c r="F33">
        <v>6</v>
      </c>
    </row>
    <row r="34" spans="1:6" ht="12.75">
      <c r="A34" t="s">
        <v>107</v>
      </c>
      <c r="B34" t="s">
        <v>661</v>
      </c>
      <c r="C34" s="2">
        <v>2000</v>
      </c>
      <c r="D34" t="s">
        <v>9</v>
      </c>
      <c r="E34" s="3" t="s">
        <v>662</v>
      </c>
      <c r="F34">
        <v>5</v>
      </c>
    </row>
    <row r="35" spans="1:6" ht="12.75">
      <c r="A35" t="s">
        <v>108</v>
      </c>
      <c r="B35" t="s">
        <v>636</v>
      </c>
      <c r="C35" s="2">
        <v>2000</v>
      </c>
      <c r="D35" t="s">
        <v>284</v>
      </c>
      <c r="E35" s="3" t="s">
        <v>637</v>
      </c>
      <c r="F35">
        <v>4</v>
      </c>
    </row>
    <row r="36" spans="1:6" ht="12.75">
      <c r="A36" t="s">
        <v>109</v>
      </c>
      <c r="B36" t="s">
        <v>625</v>
      </c>
      <c r="C36" s="2">
        <v>2000</v>
      </c>
      <c r="D36" t="s">
        <v>21</v>
      </c>
      <c r="E36" s="3" t="s">
        <v>327</v>
      </c>
      <c r="F36">
        <v>3</v>
      </c>
    </row>
    <row r="37" spans="1:6" ht="12.75">
      <c r="A37" t="s">
        <v>110</v>
      </c>
      <c r="B37" t="s">
        <v>638</v>
      </c>
      <c r="C37" s="2">
        <v>2000</v>
      </c>
      <c r="D37" t="s">
        <v>21</v>
      </c>
      <c r="E37" s="3" t="s">
        <v>639</v>
      </c>
      <c r="F37">
        <v>2</v>
      </c>
    </row>
    <row r="38" spans="1:6" ht="12.75">
      <c r="A38" t="s">
        <v>111</v>
      </c>
      <c r="B38" t="s">
        <v>642</v>
      </c>
      <c r="C38" s="2">
        <v>2000</v>
      </c>
      <c r="D38" t="s">
        <v>299</v>
      </c>
      <c r="E38" s="3" t="s">
        <v>643</v>
      </c>
      <c r="F38">
        <v>1</v>
      </c>
    </row>
    <row r="39" spans="1:5" ht="12.75">
      <c r="A39" t="s">
        <v>112</v>
      </c>
      <c r="B39" t="s">
        <v>618</v>
      </c>
      <c r="C39" s="2">
        <v>2000</v>
      </c>
      <c r="D39" t="s">
        <v>26</v>
      </c>
      <c r="E39" s="3" t="s">
        <v>619</v>
      </c>
    </row>
    <row r="40" spans="1:5" ht="12.75">
      <c r="A40" t="s">
        <v>113</v>
      </c>
      <c r="B40" t="s">
        <v>632</v>
      </c>
      <c r="C40" s="2">
        <v>2000</v>
      </c>
      <c r="D40" t="s">
        <v>19</v>
      </c>
      <c r="E40" s="3" t="s">
        <v>633</v>
      </c>
    </row>
    <row r="41" spans="1:5" ht="12.75">
      <c r="A41" t="s">
        <v>114</v>
      </c>
      <c r="B41" t="s">
        <v>623</v>
      </c>
      <c r="C41" s="2">
        <v>2000</v>
      </c>
      <c r="D41" t="s">
        <v>19</v>
      </c>
      <c r="E41" s="3" t="s">
        <v>624</v>
      </c>
    </row>
    <row r="42" spans="1:5" ht="12.75">
      <c r="A42" t="s">
        <v>115</v>
      </c>
      <c r="B42" t="s">
        <v>612</v>
      </c>
      <c r="C42" s="2">
        <v>2000</v>
      </c>
      <c r="D42" t="s">
        <v>284</v>
      </c>
      <c r="E42" s="3" t="s">
        <v>613</v>
      </c>
    </row>
    <row r="43" spans="1:5" ht="12.75">
      <c r="A43" t="s">
        <v>116</v>
      </c>
      <c r="B43" t="s">
        <v>614</v>
      </c>
      <c r="C43" s="2">
        <v>2000</v>
      </c>
      <c r="D43" t="s">
        <v>21</v>
      </c>
      <c r="E43" s="3" t="s">
        <v>615</v>
      </c>
    </row>
    <row r="44" spans="1:5" ht="12.75">
      <c r="A44" t="s">
        <v>117</v>
      </c>
      <c r="B44" t="s">
        <v>573</v>
      </c>
      <c r="C44" s="2">
        <v>2000</v>
      </c>
      <c r="D44" t="s">
        <v>284</v>
      </c>
      <c r="E44" s="3" t="s">
        <v>574</v>
      </c>
    </row>
    <row r="45" spans="1:5" ht="12.75">
      <c r="A45" t="s">
        <v>118</v>
      </c>
      <c r="B45" t="s">
        <v>605</v>
      </c>
      <c r="C45" s="2">
        <v>2000</v>
      </c>
      <c r="D45" t="s">
        <v>65</v>
      </c>
      <c r="E45" s="3" t="s">
        <v>606</v>
      </c>
    </row>
    <row r="46" spans="1:5" ht="12.75">
      <c r="A46" t="s">
        <v>119</v>
      </c>
      <c r="B46" t="s">
        <v>601</v>
      </c>
      <c r="C46" s="2">
        <v>2000</v>
      </c>
      <c r="D46" t="s">
        <v>26</v>
      </c>
      <c r="E46" s="3" t="s">
        <v>602</v>
      </c>
    </row>
    <row r="47" spans="1:5" ht="12.75">
      <c r="A47" t="s">
        <v>120</v>
      </c>
      <c r="B47" t="s">
        <v>603</v>
      </c>
      <c r="C47" s="2">
        <v>2000</v>
      </c>
      <c r="D47" t="s">
        <v>26</v>
      </c>
      <c r="E47" s="3" t="s">
        <v>604</v>
      </c>
    </row>
    <row r="48" spans="1:5" ht="12.75">
      <c r="A48" t="s">
        <v>121</v>
      </c>
      <c r="B48" t="s">
        <v>525</v>
      </c>
      <c r="C48" s="2">
        <v>2000</v>
      </c>
      <c r="D48" t="s">
        <v>138</v>
      </c>
      <c r="E48" s="3" t="s">
        <v>526</v>
      </c>
    </row>
    <row r="49" spans="1:5" ht="12.75">
      <c r="A49" t="s">
        <v>122</v>
      </c>
      <c r="B49" t="s">
        <v>559</v>
      </c>
      <c r="C49" s="2">
        <v>2000</v>
      </c>
      <c r="D49" t="s">
        <v>65</v>
      </c>
      <c r="E49" s="3" t="s">
        <v>560</v>
      </c>
    </row>
    <row r="50" spans="1:5" ht="12.75">
      <c r="A50" t="s">
        <v>123</v>
      </c>
      <c r="B50" t="s">
        <v>598</v>
      </c>
      <c r="C50" s="2">
        <v>2000</v>
      </c>
      <c r="D50" t="s">
        <v>93</v>
      </c>
      <c r="E50" s="3" t="s">
        <v>599</v>
      </c>
    </row>
    <row r="51" spans="1:5" ht="12.75">
      <c r="A51" t="s">
        <v>124</v>
      </c>
      <c r="B51" t="s">
        <v>536</v>
      </c>
      <c r="C51" s="2">
        <v>2000</v>
      </c>
      <c r="D51" t="s">
        <v>65</v>
      </c>
      <c r="E51" s="3" t="s">
        <v>537</v>
      </c>
    </row>
    <row r="52" spans="1:5" ht="12.75">
      <c r="A52" t="s">
        <v>125</v>
      </c>
      <c r="B52" t="s">
        <v>569</v>
      </c>
      <c r="C52" s="2">
        <v>2000</v>
      </c>
      <c r="D52" t="s">
        <v>26</v>
      </c>
      <c r="E52" s="3" t="s">
        <v>570</v>
      </c>
    </row>
    <row r="53" spans="1:5" ht="12.75">
      <c r="A53" t="s">
        <v>126</v>
      </c>
      <c r="B53" t="s">
        <v>554</v>
      </c>
      <c r="C53" s="2">
        <v>2000</v>
      </c>
      <c r="D53" t="s">
        <v>9</v>
      </c>
      <c r="E53" s="3" t="s">
        <v>555</v>
      </c>
    </row>
    <row r="54" spans="1:5" ht="12.75">
      <c r="A54" t="s">
        <v>127</v>
      </c>
      <c r="B54" t="s">
        <v>519</v>
      </c>
      <c r="C54" s="2">
        <v>2000</v>
      </c>
      <c r="D54" t="s">
        <v>4</v>
      </c>
      <c r="E54" s="3" t="s">
        <v>520</v>
      </c>
    </row>
    <row r="55" spans="1:5" ht="12.75">
      <c r="A55" t="s">
        <v>128</v>
      </c>
      <c r="B55" t="s">
        <v>550</v>
      </c>
      <c r="C55" s="2">
        <v>2000</v>
      </c>
      <c r="D55" t="s">
        <v>138</v>
      </c>
      <c r="E55" s="3" t="s">
        <v>551</v>
      </c>
    </row>
    <row r="56" spans="1:5" ht="12.75">
      <c r="A56" t="s">
        <v>129</v>
      </c>
      <c r="B56" t="s">
        <v>544</v>
      </c>
      <c r="C56" s="2">
        <v>2000</v>
      </c>
      <c r="D56" t="s">
        <v>9</v>
      </c>
      <c r="E56" s="3" t="s">
        <v>545</v>
      </c>
    </row>
    <row r="57" spans="1:5" ht="12.75">
      <c r="A57" t="s">
        <v>130</v>
      </c>
      <c r="B57" t="s">
        <v>588</v>
      </c>
      <c r="C57" s="2">
        <v>2000</v>
      </c>
      <c r="D57" t="s">
        <v>21</v>
      </c>
      <c r="E57" s="3" t="s">
        <v>589</v>
      </c>
    </row>
    <row r="58" spans="1:5" ht="12.75">
      <c r="A58" t="s">
        <v>131</v>
      </c>
      <c r="B58" t="s">
        <v>527</v>
      </c>
      <c r="C58" s="2">
        <v>2000</v>
      </c>
      <c r="D58" t="s">
        <v>12</v>
      </c>
      <c r="E58" s="3" t="s">
        <v>528</v>
      </c>
    </row>
    <row r="59" spans="1:5" ht="12.75">
      <c r="A59" t="s">
        <v>132</v>
      </c>
      <c r="B59" t="s">
        <v>507</v>
      </c>
      <c r="C59" s="2">
        <v>2000</v>
      </c>
      <c r="D59" t="s">
        <v>9</v>
      </c>
      <c r="E59" s="3" t="s">
        <v>508</v>
      </c>
    </row>
    <row r="60" spans="2:5" ht="12.75">
      <c r="B60" t="s">
        <v>556</v>
      </c>
      <c r="C60" s="2">
        <v>2000</v>
      </c>
      <c r="D60" t="s">
        <v>21</v>
      </c>
      <c r="E60" s="3" t="s">
        <v>15</v>
      </c>
    </row>
    <row r="61" spans="2:5" ht="12.75">
      <c r="B61" t="s">
        <v>576</v>
      </c>
      <c r="C61" s="2">
        <v>2000</v>
      </c>
      <c r="D61" t="s">
        <v>26</v>
      </c>
      <c r="E61" s="3" t="s">
        <v>15</v>
      </c>
    </row>
    <row r="62" spans="2:5" ht="12.75">
      <c r="B62" t="s">
        <v>577</v>
      </c>
      <c r="C62" s="2">
        <v>2000</v>
      </c>
      <c r="D62" t="s">
        <v>26</v>
      </c>
      <c r="E62" s="3" t="s">
        <v>15</v>
      </c>
    </row>
    <row r="63" spans="3:5" ht="12.75">
      <c r="C63" s="2"/>
      <c r="E63" s="3"/>
    </row>
    <row r="64" spans="3:5" ht="12.75">
      <c r="C64" s="2"/>
      <c r="E64" s="3"/>
    </row>
    <row r="65" spans="1:5" ht="12.75">
      <c r="A65" s="7" t="s">
        <v>487</v>
      </c>
      <c r="C65" s="2"/>
      <c r="E65" s="3"/>
    </row>
    <row r="66" spans="1:6" ht="12.75">
      <c r="A66" t="s">
        <v>104</v>
      </c>
      <c r="B66" t="s">
        <v>701</v>
      </c>
      <c r="C66" s="2">
        <v>1999</v>
      </c>
      <c r="D66" t="s">
        <v>65</v>
      </c>
      <c r="E66" s="3" t="s">
        <v>702</v>
      </c>
      <c r="F66">
        <v>8</v>
      </c>
    </row>
    <row r="67" spans="1:6" ht="12.75">
      <c r="A67" t="s">
        <v>105</v>
      </c>
      <c r="B67" t="s">
        <v>680</v>
      </c>
      <c r="C67" s="2">
        <v>1999</v>
      </c>
      <c r="D67" t="s">
        <v>9</v>
      </c>
      <c r="E67" s="3" t="s">
        <v>365</v>
      </c>
      <c r="F67">
        <v>7</v>
      </c>
    </row>
    <row r="68" spans="1:6" ht="12.75">
      <c r="A68" t="s">
        <v>106</v>
      </c>
      <c r="B68" t="s">
        <v>677</v>
      </c>
      <c r="C68" s="2">
        <v>1999</v>
      </c>
      <c r="D68" t="s">
        <v>299</v>
      </c>
      <c r="E68" s="3" t="s">
        <v>354</v>
      </c>
      <c r="F68">
        <v>6</v>
      </c>
    </row>
    <row r="69" spans="1:6" ht="12.75">
      <c r="A69" t="s">
        <v>107</v>
      </c>
      <c r="B69" t="s">
        <v>683</v>
      </c>
      <c r="C69" s="2">
        <v>1999</v>
      </c>
      <c r="D69" t="s">
        <v>12</v>
      </c>
      <c r="E69" s="3" t="s">
        <v>684</v>
      </c>
      <c r="F69">
        <v>5</v>
      </c>
    </row>
    <row r="70" spans="1:6" ht="12.75">
      <c r="A70" t="s">
        <v>108</v>
      </c>
      <c r="B70" t="s">
        <v>658</v>
      </c>
      <c r="C70" s="2">
        <v>1999</v>
      </c>
      <c r="D70" t="s">
        <v>26</v>
      </c>
      <c r="E70" s="3" t="s">
        <v>659</v>
      </c>
      <c r="F70">
        <v>4</v>
      </c>
    </row>
    <row r="71" spans="1:6" ht="12.75">
      <c r="A71" t="s">
        <v>109</v>
      </c>
      <c r="B71" t="s">
        <v>607</v>
      </c>
      <c r="C71" s="2">
        <v>1999</v>
      </c>
      <c r="D71" t="s">
        <v>26</v>
      </c>
      <c r="E71" s="3" t="s">
        <v>343</v>
      </c>
      <c r="F71">
        <v>3</v>
      </c>
    </row>
    <row r="72" spans="1:6" ht="12.75">
      <c r="A72" t="s">
        <v>110</v>
      </c>
      <c r="B72" t="s">
        <v>668</v>
      </c>
      <c r="C72" s="2">
        <v>1999</v>
      </c>
      <c r="D72" t="s">
        <v>12</v>
      </c>
      <c r="E72" s="3" t="s">
        <v>669</v>
      </c>
      <c r="F72">
        <v>2</v>
      </c>
    </row>
    <row r="73" spans="1:6" ht="12.75">
      <c r="A73" t="s">
        <v>111</v>
      </c>
      <c r="B73" t="s">
        <v>666</v>
      </c>
      <c r="C73" s="2">
        <v>1999</v>
      </c>
      <c r="D73" t="s">
        <v>9</v>
      </c>
      <c r="E73" s="3" t="s">
        <v>667</v>
      </c>
      <c r="F73">
        <v>1</v>
      </c>
    </row>
    <row r="74" spans="1:5" ht="12.75">
      <c r="A74" t="s">
        <v>112</v>
      </c>
      <c r="B74" t="s">
        <v>634</v>
      </c>
      <c r="C74" s="2">
        <v>1999</v>
      </c>
      <c r="D74" t="s">
        <v>26</v>
      </c>
      <c r="E74" s="3" t="s">
        <v>635</v>
      </c>
    </row>
    <row r="75" spans="1:5" ht="12.75">
      <c r="A75" t="s">
        <v>113</v>
      </c>
      <c r="B75" t="s">
        <v>663</v>
      </c>
      <c r="C75" s="2">
        <v>1999</v>
      </c>
      <c r="D75" t="s">
        <v>93</v>
      </c>
      <c r="E75" s="3" t="s">
        <v>664</v>
      </c>
    </row>
    <row r="76" spans="1:5" ht="12.75">
      <c r="A76" t="s">
        <v>114</v>
      </c>
      <c r="B76" t="s">
        <v>620</v>
      </c>
      <c r="C76" s="2">
        <v>1999</v>
      </c>
      <c r="D76" t="s">
        <v>9</v>
      </c>
      <c r="E76" s="3" t="s">
        <v>331</v>
      </c>
    </row>
    <row r="77" spans="1:5" ht="12.75">
      <c r="A77" t="s">
        <v>115</v>
      </c>
      <c r="B77" t="s">
        <v>563</v>
      </c>
      <c r="C77" s="2">
        <v>1999</v>
      </c>
      <c r="D77" t="s">
        <v>65</v>
      </c>
      <c r="E77" s="3" t="s">
        <v>564</v>
      </c>
    </row>
    <row r="78" spans="1:5" ht="12.75">
      <c r="A78" t="s">
        <v>116</v>
      </c>
      <c r="B78" t="s">
        <v>594</v>
      </c>
      <c r="C78" s="2">
        <v>1999</v>
      </c>
      <c r="D78" t="s">
        <v>26</v>
      </c>
      <c r="E78" s="3" t="s">
        <v>595</v>
      </c>
    </row>
    <row r="79" spans="1:5" ht="12.75">
      <c r="A79" t="s">
        <v>117</v>
      </c>
      <c r="B79" t="s">
        <v>571</v>
      </c>
      <c r="C79" s="2">
        <v>1999</v>
      </c>
      <c r="D79" t="s">
        <v>4</v>
      </c>
      <c r="E79" s="3" t="s">
        <v>572</v>
      </c>
    </row>
    <row r="80" spans="1:5" ht="12.75">
      <c r="A80" t="s">
        <v>118</v>
      </c>
      <c r="B80" t="s">
        <v>557</v>
      </c>
      <c r="C80" s="2">
        <v>1999</v>
      </c>
      <c r="D80" t="s">
        <v>4</v>
      </c>
      <c r="E80" s="3" t="s">
        <v>558</v>
      </c>
    </row>
    <row r="81" spans="1:5" ht="12.75">
      <c r="A81" t="s">
        <v>119</v>
      </c>
      <c r="B81" t="s">
        <v>592</v>
      </c>
      <c r="C81" s="2">
        <v>1999</v>
      </c>
      <c r="D81" t="s">
        <v>9</v>
      </c>
      <c r="E81" s="3" t="s">
        <v>593</v>
      </c>
    </row>
    <row r="82" spans="1:5" ht="12.75">
      <c r="A82" t="s">
        <v>120</v>
      </c>
      <c r="B82" t="s">
        <v>548</v>
      </c>
      <c r="C82" s="2">
        <v>1999</v>
      </c>
      <c r="D82" t="s">
        <v>4</v>
      </c>
      <c r="E82" s="3" t="s">
        <v>549</v>
      </c>
    </row>
    <row r="83" spans="1:5" ht="12.75">
      <c r="A83" t="s">
        <v>121</v>
      </c>
      <c r="B83" t="s">
        <v>533</v>
      </c>
      <c r="C83" s="2">
        <v>1999</v>
      </c>
      <c r="D83" t="s">
        <v>534</v>
      </c>
      <c r="E83" s="3" t="s">
        <v>535</v>
      </c>
    </row>
    <row r="84" spans="1:5" ht="12.75">
      <c r="A84" t="s">
        <v>122</v>
      </c>
      <c r="B84" t="s">
        <v>523</v>
      </c>
      <c r="C84" s="2">
        <v>1999</v>
      </c>
      <c r="D84" t="s">
        <v>9</v>
      </c>
      <c r="E84" s="3" t="s">
        <v>524</v>
      </c>
    </row>
    <row r="85" spans="1:5" ht="12.75">
      <c r="A85" t="s">
        <v>123</v>
      </c>
      <c r="B85" t="s">
        <v>529</v>
      </c>
      <c r="C85" s="2">
        <v>1999</v>
      </c>
      <c r="D85" t="s">
        <v>4</v>
      </c>
      <c r="E85" s="3" t="s">
        <v>530</v>
      </c>
    </row>
    <row r="86" spans="1:5" ht="12.75">
      <c r="A86" t="s">
        <v>124</v>
      </c>
      <c r="B86" t="s">
        <v>552</v>
      </c>
      <c r="C86" s="2">
        <v>1999</v>
      </c>
      <c r="D86" t="s">
        <v>138</v>
      </c>
      <c r="E86" s="3" t="s">
        <v>553</v>
      </c>
    </row>
    <row r="87" spans="1:5" ht="12.75">
      <c r="A87" t="s">
        <v>125</v>
      </c>
      <c r="B87" t="s">
        <v>517</v>
      </c>
      <c r="C87" s="2">
        <v>1999</v>
      </c>
      <c r="D87" t="s">
        <v>4</v>
      </c>
      <c r="E87" s="3" t="s">
        <v>518</v>
      </c>
    </row>
    <row r="88" spans="1:5" ht="12.75">
      <c r="A88" t="s">
        <v>126</v>
      </c>
      <c r="B88" t="s">
        <v>511</v>
      </c>
      <c r="C88" s="2">
        <v>1999</v>
      </c>
      <c r="D88" t="s">
        <v>1</v>
      </c>
      <c r="E88" s="3" t="s">
        <v>512</v>
      </c>
    </row>
    <row r="89" spans="2:5" ht="12.75">
      <c r="B89" t="s">
        <v>575</v>
      </c>
      <c r="C89" s="2">
        <v>1999</v>
      </c>
      <c r="D89" t="s">
        <v>26</v>
      </c>
      <c r="E89" s="3" t="s">
        <v>15</v>
      </c>
    </row>
    <row r="90" spans="3:5" ht="12.75">
      <c r="C90" s="2"/>
      <c r="E90" s="3"/>
    </row>
    <row r="91" spans="3:5" ht="12.75">
      <c r="C91" s="2"/>
      <c r="E91" s="3"/>
    </row>
    <row r="92" spans="1:5" ht="12.75">
      <c r="A92" s="7" t="s">
        <v>488</v>
      </c>
      <c r="C92" s="2"/>
      <c r="E92" s="3"/>
    </row>
    <row r="93" spans="1:6" ht="12.75">
      <c r="A93" t="s">
        <v>104</v>
      </c>
      <c r="B93" t="s">
        <v>717</v>
      </c>
      <c r="C93" s="2">
        <v>1998</v>
      </c>
      <c r="D93" t="s">
        <v>4</v>
      </c>
      <c r="E93" s="3" t="s">
        <v>718</v>
      </c>
      <c r="F93">
        <v>8</v>
      </c>
    </row>
    <row r="94" spans="1:6" ht="12.75">
      <c r="A94" t="s">
        <v>105</v>
      </c>
      <c r="B94" t="s">
        <v>727</v>
      </c>
      <c r="C94" s="2">
        <v>1998</v>
      </c>
      <c r="D94" t="s">
        <v>93</v>
      </c>
      <c r="E94" s="3" t="s">
        <v>728</v>
      </c>
      <c r="F94">
        <v>7</v>
      </c>
    </row>
    <row r="95" spans="1:6" ht="12.75">
      <c r="A95" t="s">
        <v>106</v>
      </c>
      <c r="B95" t="s">
        <v>713</v>
      </c>
      <c r="C95" s="2">
        <v>1998</v>
      </c>
      <c r="D95" t="s">
        <v>21</v>
      </c>
      <c r="E95" s="3" t="s">
        <v>714</v>
      </c>
      <c r="F95">
        <v>6</v>
      </c>
    </row>
    <row r="96" spans="1:6" ht="12.75">
      <c r="A96" t="s">
        <v>107</v>
      </c>
      <c r="B96" t="s">
        <v>688</v>
      </c>
      <c r="C96" s="2">
        <v>1998</v>
      </c>
      <c r="D96" t="s">
        <v>26</v>
      </c>
      <c r="E96" s="3" t="s">
        <v>689</v>
      </c>
      <c r="F96">
        <v>5</v>
      </c>
    </row>
    <row r="97" spans="1:6" ht="12.75">
      <c r="A97" t="s">
        <v>108</v>
      </c>
      <c r="B97" t="s">
        <v>723</v>
      </c>
      <c r="C97" s="2">
        <v>1998</v>
      </c>
      <c r="D97" t="s">
        <v>9</v>
      </c>
      <c r="E97" s="3" t="s">
        <v>724</v>
      </c>
      <c r="F97">
        <v>4</v>
      </c>
    </row>
    <row r="98" spans="1:6" ht="12.75">
      <c r="A98" t="s">
        <v>109</v>
      </c>
      <c r="B98" t="s">
        <v>712</v>
      </c>
      <c r="C98" s="2">
        <v>1998</v>
      </c>
      <c r="D98" t="s">
        <v>299</v>
      </c>
      <c r="E98" s="3" t="s">
        <v>375</v>
      </c>
      <c r="F98">
        <v>3</v>
      </c>
    </row>
    <row r="99" spans="1:6" ht="12.75">
      <c r="A99" t="s">
        <v>110</v>
      </c>
      <c r="B99" t="s">
        <v>705</v>
      </c>
      <c r="C99" s="2">
        <v>1998</v>
      </c>
      <c r="D99" t="s">
        <v>65</v>
      </c>
      <c r="E99" s="3" t="s">
        <v>699</v>
      </c>
      <c r="F99">
        <v>2</v>
      </c>
    </row>
    <row r="100" spans="1:6" ht="12.75">
      <c r="A100" t="s">
        <v>111</v>
      </c>
      <c r="B100" t="s">
        <v>685</v>
      </c>
      <c r="C100" s="2">
        <v>1998</v>
      </c>
      <c r="D100" t="s">
        <v>9</v>
      </c>
      <c r="E100" s="3" t="s">
        <v>686</v>
      </c>
      <c r="F100">
        <v>1</v>
      </c>
    </row>
    <row r="101" spans="1:5" ht="12.75">
      <c r="A101" t="s">
        <v>112</v>
      </c>
      <c r="B101" t="s">
        <v>703</v>
      </c>
      <c r="C101" s="2">
        <v>1998</v>
      </c>
      <c r="D101" t="s">
        <v>21</v>
      </c>
      <c r="E101" s="3" t="s">
        <v>704</v>
      </c>
    </row>
    <row r="102" spans="1:5" ht="12.75">
      <c r="A102" t="s">
        <v>113</v>
      </c>
      <c r="B102" t="s">
        <v>670</v>
      </c>
      <c r="C102" s="2">
        <v>1998</v>
      </c>
      <c r="D102" t="s">
        <v>299</v>
      </c>
      <c r="E102" s="3" t="s">
        <v>671</v>
      </c>
    </row>
    <row r="103" spans="1:5" ht="12.75">
      <c r="A103" t="s">
        <v>113</v>
      </c>
      <c r="B103" t="s">
        <v>687</v>
      </c>
      <c r="C103" s="2">
        <v>1998</v>
      </c>
      <c r="D103" t="s">
        <v>26</v>
      </c>
      <c r="E103" s="3" t="s">
        <v>671</v>
      </c>
    </row>
    <row r="104" spans="1:5" ht="12.75">
      <c r="A104" t="s">
        <v>115</v>
      </c>
      <c r="B104" t="s">
        <v>678</v>
      </c>
      <c r="C104" s="2">
        <v>1998</v>
      </c>
      <c r="D104" t="s">
        <v>4</v>
      </c>
      <c r="E104" s="3" t="s">
        <v>679</v>
      </c>
    </row>
    <row r="105" spans="1:5" ht="12.75">
      <c r="A105" t="s">
        <v>116</v>
      </c>
      <c r="B105" t="s">
        <v>646</v>
      </c>
      <c r="C105" s="2">
        <v>1998</v>
      </c>
      <c r="D105" t="s">
        <v>26</v>
      </c>
      <c r="E105" s="3" t="s">
        <v>647</v>
      </c>
    </row>
    <row r="106" spans="1:5" ht="12.75">
      <c r="A106" t="s">
        <v>117</v>
      </c>
      <c r="B106" t="s">
        <v>610</v>
      </c>
      <c r="C106" s="2">
        <v>1998</v>
      </c>
      <c r="D106" t="s">
        <v>21</v>
      </c>
      <c r="E106" s="3" t="s">
        <v>611</v>
      </c>
    </row>
    <row r="107" spans="1:5" ht="12.75">
      <c r="A107" t="s">
        <v>118</v>
      </c>
      <c r="B107" t="s">
        <v>656</v>
      </c>
      <c r="C107" s="2">
        <v>1998</v>
      </c>
      <c r="D107" t="s">
        <v>4</v>
      </c>
      <c r="E107" s="3" t="s">
        <v>657</v>
      </c>
    </row>
    <row r="108" spans="1:5" ht="12.75">
      <c r="A108" t="s">
        <v>119</v>
      </c>
      <c r="B108" t="s">
        <v>654</v>
      </c>
      <c r="C108" s="2">
        <v>1998</v>
      </c>
      <c r="D108" t="s">
        <v>19</v>
      </c>
      <c r="E108" s="3" t="s">
        <v>655</v>
      </c>
    </row>
    <row r="109" spans="1:5" ht="12.75">
      <c r="A109" t="s">
        <v>120</v>
      </c>
      <c r="B109" t="s">
        <v>640</v>
      </c>
      <c r="C109" s="2">
        <v>1998</v>
      </c>
      <c r="D109" t="s">
        <v>299</v>
      </c>
      <c r="E109" s="3" t="s">
        <v>641</v>
      </c>
    </row>
    <row r="110" spans="1:5" ht="12.75">
      <c r="A110" t="s">
        <v>121</v>
      </c>
      <c r="B110" t="s">
        <v>630</v>
      </c>
      <c r="C110" s="2">
        <v>1998</v>
      </c>
      <c r="D110" t="s">
        <v>9</v>
      </c>
      <c r="E110" s="3" t="s">
        <v>631</v>
      </c>
    </row>
    <row r="111" spans="1:5" ht="12.75">
      <c r="A111" t="s">
        <v>122</v>
      </c>
      <c r="B111" t="s">
        <v>626</v>
      </c>
      <c r="C111" s="2">
        <v>1998</v>
      </c>
      <c r="D111" t="s">
        <v>9</v>
      </c>
      <c r="E111" s="3" t="s">
        <v>627</v>
      </c>
    </row>
    <row r="112" spans="1:5" ht="12.75">
      <c r="A112" t="s">
        <v>123</v>
      </c>
      <c r="B112" t="s">
        <v>616</v>
      </c>
      <c r="C112" s="2">
        <v>1998</v>
      </c>
      <c r="D112" t="s">
        <v>4</v>
      </c>
      <c r="E112" s="3" t="s">
        <v>617</v>
      </c>
    </row>
    <row r="113" spans="1:5" ht="12.75">
      <c r="A113" t="s">
        <v>124</v>
      </c>
      <c r="B113" t="s">
        <v>648</v>
      </c>
      <c r="C113" s="2">
        <v>1998</v>
      </c>
      <c r="D113" t="s">
        <v>26</v>
      </c>
      <c r="E113" s="3" t="s">
        <v>649</v>
      </c>
    </row>
    <row r="114" spans="1:5" ht="12.75">
      <c r="A114" t="s">
        <v>125</v>
      </c>
      <c r="B114" t="s">
        <v>621</v>
      </c>
      <c r="C114" s="2">
        <v>1998</v>
      </c>
      <c r="D114" t="s">
        <v>12</v>
      </c>
      <c r="E114" s="3" t="s">
        <v>622</v>
      </c>
    </row>
    <row r="115" spans="1:5" ht="12.75">
      <c r="A115" t="s">
        <v>126</v>
      </c>
      <c r="B115" t="s">
        <v>650</v>
      </c>
      <c r="C115" s="2">
        <v>1998</v>
      </c>
      <c r="D115" t="s">
        <v>138</v>
      </c>
      <c r="E115" s="3" t="s">
        <v>651</v>
      </c>
    </row>
    <row r="116" spans="1:5" ht="12.75">
      <c r="A116" t="s">
        <v>127</v>
      </c>
      <c r="B116" t="s">
        <v>582</v>
      </c>
      <c r="C116" s="2">
        <v>1998</v>
      </c>
      <c r="D116" t="s">
        <v>19</v>
      </c>
      <c r="E116" s="3" t="s">
        <v>583</v>
      </c>
    </row>
    <row r="117" spans="2:5" ht="12.75">
      <c r="B117" t="s">
        <v>660</v>
      </c>
      <c r="C117" s="2">
        <v>1998</v>
      </c>
      <c r="D117" t="s">
        <v>26</v>
      </c>
      <c r="E117" s="3" t="s">
        <v>15</v>
      </c>
    </row>
    <row r="118" spans="2:5" ht="12.75">
      <c r="B118" t="s">
        <v>665</v>
      </c>
      <c r="C118" s="2">
        <v>1998</v>
      </c>
      <c r="D118" t="s">
        <v>26</v>
      </c>
      <c r="E118" s="3" t="s">
        <v>15</v>
      </c>
    </row>
    <row r="119" spans="3:5" ht="12.75">
      <c r="C119" s="2"/>
      <c r="E119" s="3"/>
    </row>
    <row r="120" spans="3:5" ht="12.75">
      <c r="C120" s="2"/>
      <c r="E120" s="3"/>
    </row>
    <row r="121" spans="1:5" ht="12.75">
      <c r="A121" s="7" t="s">
        <v>489</v>
      </c>
      <c r="C121" s="2"/>
      <c r="E121" s="3"/>
    </row>
    <row r="122" spans="1:6" ht="12.75">
      <c r="A122" t="s">
        <v>104</v>
      </c>
      <c r="B122" t="s">
        <v>734</v>
      </c>
      <c r="C122" s="2">
        <v>1997</v>
      </c>
      <c r="D122" t="s">
        <v>9</v>
      </c>
      <c r="E122" s="3" t="s">
        <v>414</v>
      </c>
      <c r="F122">
        <v>8</v>
      </c>
    </row>
    <row r="123" spans="1:6" ht="12.75">
      <c r="A123" t="s">
        <v>105</v>
      </c>
      <c r="B123" t="s">
        <v>735</v>
      </c>
      <c r="C123" s="2">
        <v>1997</v>
      </c>
      <c r="D123" t="s">
        <v>26</v>
      </c>
      <c r="E123" s="3" t="s">
        <v>736</v>
      </c>
      <c r="F123">
        <v>7</v>
      </c>
    </row>
    <row r="124" spans="1:6" ht="12.75">
      <c r="A124" t="s">
        <v>106</v>
      </c>
      <c r="B124" t="s">
        <v>719</v>
      </c>
      <c r="C124" s="2">
        <v>1997</v>
      </c>
      <c r="D124" t="s">
        <v>4</v>
      </c>
      <c r="E124" s="3" t="s">
        <v>720</v>
      </c>
      <c r="F124">
        <v>6</v>
      </c>
    </row>
    <row r="125" spans="1:6" ht="12.75">
      <c r="A125" t="s">
        <v>107</v>
      </c>
      <c r="B125" t="s">
        <v>706</v>
      </c>
      <c r="C125" s="2">
        <v>1997</v>
      </c>
      <c r="D125" t="s">
        <v>26</v>
      </c>
      <c r="E125" s="3" t="s">
        <v>707</v>
      </c>
      <c r="F125">
        <v>5</v>
      </c>
    </row>
    <row r="126" spans="1:6" ht="12.75">
      <c r="A126" t="s">
        <v>108</v>
      </c>
      <c r="B126" t="s">
        <v>715</v>
      </c>
      <c r="C126" s="2">
        <v>1997</v>
      </c>
      <c r="D126" t="s">
        <v>4</v>
      </c>
      <c r="E126" s="3" t="s">
        <v>716</v>
      </c>
      <c r="F126">
        <v>4</v>
      </c>
    </row>
    <row r="127" spans="1:6" ht="12.75">
      <c r="A127" t="s">
        <v>109</v>
      </c>
      <c r="B127" t="s">
        <v>721</v>
      </c>
      <c r="C127" s="2">
        <v>1997</v>
      </c>
      <c r="D127" t="s">
        <v>21</v>
      </c>
      <c r="E127" s="3" t="s">
        <v>722</v>
      </c>
      <c r="F127">
        <v>3</v>
      </c>
    </row>
    <row r="128" spans="1:6" ht="12.75">
      <c r="A128" t="s">
        <v>110</v>
      </c>
      <c r="B128" t="s">
        <v>725</v>
      </c>
      <c r="C128" s="2">
        <v>1997</v>
      </c>
      <c r="D128" t="s">
        <v>299</v>
      </c>
      <c r="E128" s="3" t="s">
        <v>726</v>
      </c>
      <c r="F128">
        <v>2</v>
      </c>
    </row>
    <row r="129" spans="1:6" ht="12.75">
      <c r="A129" t="s">
        <v>111</v>
      </c>
      <c r="B129" t="s">
        <v>673</v>
      </c>
      <c r="C129" s="2">
        <v>1997</v>
      </c>
      <c r="D129" t="s">
        <v>193</v>
      </c>
      <c r="E129" s="3" t="s">
        <v>674</v>
      </c>
      <c r="F129">
        <v>1</v>
      </c>
    </row>
    <row r="130" spans="1:5" ht="12.75">
      <c r="A130" t="s">
        <v>112</v>
      </c>
      <c r="B130" t="s">
        <v>698</v>
      </c>
      <c r="C130" s="2">
        <v>1997</v>
      </c>
      <c r="D130" t="s">
        <v>19</v>
      </c>
      <c r="E130" s="3" t="s">
        <v>699</v>
      </c>
    </row>
    <row r="131" spans="1:5" ht="12.75">
      <c r="A131" t="s">
        <v>113</v>
      </c>
      <c r="B131" t="s">
        <v>690</v>
      </c>
      <c r="C131" s="2">
        <v>1997</v>
      </c>
      <c r="D131" t="s">
        <v>93</v>
      </c>
      <c r="E131" s="3" t="s">
        <v>691</v>
      </c>
    </row>
    <row r="132" spans="1:5" ht="12.75">
      <c r="A132" t="s">
        <v>114</v>
      </c>
      <c r="B132" t="s">
        <v>708</v>
      </c>
      <c r="C132" s="2">
        <v>1997</v>
      </c>
      <c r="D132" t="s">
        <v>299</v>
      </c>
      <c r="E132" s="3" t="s">
        <v>709</v>
      </c>
    </row>
    <row r="133" spans="1:5" ht="12.75">
      <c r="A133" t="s">
        <v>115</v>
      </c>
      <c r="B133" t="s">
        <v>694</v>
      </c>
      <c r="C133" s="2">
        <v>1997</v>
      </c>
      <c r="D133" t="s">
        <v>4</v>
      </c>
      <c r="E133" s="3" t="s">
        <v>695</v>
      </c>
    </row>
    <row r="134" spans="1:5" ht="12.75">
      <c r="A134" t="s">
        <v>116</v>
      </c>
      <c r="B134" t="s">
        <v>696</v>
      </c>
      <c r="C134" s="2">
        <v>1997</v>
      </c>
      <c r="D134" t="s">
        <v>138</v>
      </c>
      <c r="E134" s="3" t="s">
        <v>697</v>
      </c>
    </row>
    <row r="135" spans="1:5" ht="12.75">
      <c r="A135" t="s">
        <v>117</v>
      </c>
      <c r="B135" t="s">
        <v>538</v>
      </c>
      <c r="C135" s="2">
        <v>1997</v>
      </c>
      <c r="D135" t="s">
        <v>534</v>
      </c>
      <c r="E135" s="3" t="s">
        <v>539</v>
      </c>
    </row>
    <row r="136" spans="2:5" ht="12.75">
      <c r="B136" t="s">
        <v>672</v>
      </c>
      <c r="C136" s="2">
        <v>1997</v>
      </c>
      <c r="D136" t="s">
        <v>26</v>
      </c>
      <c r="E136" s="3" t="s">
        <v>15</v>
      </c>
    </row>
    <row r="137" spans="3:5" ht="12.75">
      <c r="C137" s="2"/>
      <c r="E137" s="3"/>
    </row>
    <row r="138" spans="3:5" ht="12.75">
      <c r="C138" s="2"/>
      <c r="E138" s="3"/>
    </row>
    <row r="139" spans="1:5" ht="12.75">
      <c r="A139" s="7" t="s">
        <v>490</v>
      </c>
      <c r="C139" s="2"/>
      <c r="E139" s="3"/>
    </row>
    <row r="140" spans="1:6" ht="12.75">
      <c r="A140" t="s">
        <v>104</v>
      </c>
      <c r="B140" t="s">
        <v>746</v>
      </c>
      <c r="C140" s="2">
        <v>1996</v>
      </c>
      <c r="D140" t="s">
        <v>284</v>
      </c>
      <c r="E140" s="3" t="s">
        <v>747</v>
      </c>
      <c r="F140">
        <v>8</v>
      </c>
    </row>
    <row r="141" spans="1:6" ht="12.75">
      <c r="A141" t="s">
        <v>105</v>
      </c>
      <c r="B141" t="s">
        <v>767</v>
      </c>
      <c r="C141" s="2">
        <v>1996</v>
      </c>
      <c r="D141" t="s">
        <v>299</v>
      </c>
      <c r="E141" s="3" t="s">
        <v>768</v>
      </c>
      <c r="F141">
        <v>7</v>
      </c>
    </row>
    <row r="142" spans="1:6" ht="12.75">
      <c r="A142" t="s">
        <v>106</v>
      </c>
      <c r="B142" t="s">
        <v>744</v>
      </c>
      <c r="C142" s="2">
        <v>1996</v>
      </c>
      <c r="D142" t="s">
        <v>19</v>
      </c>
      <c r="E142" s="3" t="s">
        <v>745</v>
      </c>
      <c r="F142">
        <v>6</v>
      </c>
    </row>
    <row r="143" spans="1:6" ht="12.75">
      <c r="A143" t="s">
        <v>107</v>
      </c>
      <c r="B143" t="s">
        <v>748</v>
      </c>
      <c r="C143" s="2">
        <v>1996</v>
      </c>
      <c r="D143" t="s">
        <v>284</v>
      </c>
      <c r="E143" s="3" t="s">
        <v>743</v>
      </c>
      <c r="F143">
        <v>5</v>
      </c>
    </row>
    <row r="144" spans="1:6" ht="12.75">
      <c r="A144" t="s">
        <v>108</v>
      </c>
      <c r="B144" s="8" t="s">
        <v>502</v>
      </c>
      <c r="C144" s="9">
        <v>1996</v>
      </c>
      <c r="D144" s="8" t="s">
        <v>26</v>
      </c>
      <c r="E144" s="10" t="s">
        <v>764</v>
      </c>
      <c r="F144">
        <v>4</v>
      </c>
    </row>
    <row r="145" spans="1:6" ht="12.75">
      <c r="A145" t="s">
        <v>109</v>
      </c>
      <c r="B145" t="s">
        <v>740</v>
      </c>
      <c r="C145" s="2">
        <v>1996</v>
      </c>
      <c r="D145" t="s">
        <v>93</v>
      </c>
      <c r="E145" s="3" t="s">
        <v>741</v>
      </c>
      <c r="F145">
        <v>3</v>
      </c>
    </row>
    <row r="146" spans="1:6" ht="12.75">
      <c r="A146" t="s">
        <v>110</v>
      </c>
      <c r="B146" t="s">
        <v>751</v>
      </c>
      <c r="C146" s="2">
        <v>1996</v>
      </c>
      <c r="D146" t="s">
        <v>299</v>
      </c>
      <c r="E146" s="3" t="s">
        <v>752</v>
      </c>
      <c r="F146">
        <v>2</v>
      </c>
    </row>
    <row r="147" spans="1:6" ht="12.75">
      <c r="A147" t="s">
        <v>111</v>
      </c>
      <c r="B147" t="s">
        <v>738</v>
      </c>
      <c r="C147" s="2">
        <v>1996</v>
      </c>
      <c r="D147" t="s">
        <v>65</v>
      </c>
      <c r="E147" s="3" t="s">
        <v>739</v>
      </c>
      <c r="F147">
        <v>1</v>
      </c>
    </row>
    <row r="148" spans="1:5" ht="12.75">
      <c r="A148" t="s">
        <v>112</v>
      </c>
      <c r="B148" t="s">
        <v>710</v>
      </c>
      <c r="C148" s="2">
        <v>1996</v>
      </c>
      <c r="D148" t="s">
        <v>193</v>
      </c>
      <c r="E148" s="3" t="s">
        <v>711</v>
      </c>
    </row>
    <row r="149" spans="2:5" s="8" customFormat="1" ht="12.75">
      <c r="B149" s="8" t="s">
        <v>700</v>
      </c>
      <c r="C149" s="9">
        <v>1996</v>
      </c>
      <c r="D149" s="8" t="s">
        <v>4</v>
      </c>
      <c r="E149" s="10" t="s">
        <v>15</v>
      </c>
    </row>
    <row r="150" spans="3:5" ht="12.75">
      <c r="C150" s="2"/>
      <c r="E150" s="3"/>
    </row>
    <row r="151" spans="3:5" ht="12.75">
      <c r="C151" s="2"/>
      <c r="E151" s="3"/>
    </row>
    <row r="152" spans="1:5" ht="12.75">
      <c r="A152" s="7" t="s">
        <v>493</v>
      </c>
      <c r="C152" s="2"/>
      <c r="E152" s="3"/>
    </row>
    <row r="153" spans="1:6" ht="12.75">
      <c r="A153" t="s">
        <v>104</v>
      </c>
      <c r="B153" t="s">
        <v>756</v>
      </c>
      <c r="C153" s="2">
        <v>1993</v>
      </c>
      <c r="D153" t="s">
        <v>19</v>
      </c>
      <c r="E153" s="3" t="s">
        <v>757</v>
      </c>
      <c r="F153">
        <v>8</v>
      </c>
    </row>
    <row r="154" spans="1:6" ht="12.75">
      <c r="A154" t="s">
        <v>105</v>
      </c>
      <c r="B154" t="s">
        <v>762</v>
      </c>
      <c r="C154" s="2">
        <v>1994</v>
      </c>
      <c r="D154" t="s">
        <v>26</v>
      </c>
      <c r="E154" s="3" t="s">
        <v>763</v>
      </c>
      <c r="F154">
        <v>7</v>
      </c>
    </row>
    <row r="155" spans="1:6" ht="12.75">
      <c r="A155" t="s">
        <v>106</v>
      </c>
      <c r="B155" t="s">
        <v>760</v>
      </c>
      <c r="C155" s="2">
        <v>1995</v>
      </c>
      <c r="D155" t="s">
        <v>21</v>
      </c>
      <c r="E155" s="3" t="s">
        <v>761</v>
      </c>
      <c r="F155">
        <v>6</v>
      </c>
    </row>
    <row r="156" spans="1:6" ht="12.75">
      <c r="A156" t="s">
        <v>107</v>
      </c>
      <c r="B156" t="s">
        <v>765</v>
      </c>
      <c r="C156" s="2">
        <v>1993</v>
      </c>
      <c r="D156" t="s">
        <v>284</v>
      </c>
      <c r="E156" s="3" t="s">
        <v>766</v>
      </c>
      <c r="F156">
        <v>5</v>
      </c>
    </row>
    <row r="157" spans="1:6" ht="12.75">
      <c r="A157" t="s">
        <v>108</v>
      </c>
      <c r="B157" t="s">
        <v>729</v>
      </c>
      <c r="C157" s="2">
        <v>1995</v>
      </c>
      <c r="D157" t="s">
        <v>26</v>
      </c>
      <c r="E157" s="3" t="s">
        <v>730</v>
      </c>
      <c r="F157">
        <v>4</v>
      </c>
    </row>
    <row r="158" spans="1:6" ht="12.75">
      <c r="A158" t="s">
        <v>109</v>
      </c>
      <c r="B158" t="s">
        <v>742</v>
      </c>
      <c r="C158" s="2">
        <v>1995</v>
      </c>
      <c r="D158" t="s">
        <v>26</v>
      </c>
      <c r="E158" s="3" t="s">
        <v>743</v>
      </c>
      <c r="F158">
        <v>3</v>
      </c>
    </row>
    <row r="159" spans="1:6" ht="12.75">
      <c r="A159" t="s">
        <v>110</v>
      </c>
      <c r="B159" t="s">
        <v>754</v>
      </c>
      <c r="C159" s="2">
        <v>1994</v>
      </c>
      <c r="D159" t="s">
        <v>284</v>
      </c>
      <c r="E159" s="3" t="s">
        <v>755</v>
      </c>
      <c r="F159">
        <v>2</v>
      </c>
    </row>
    <row r="160" spans="1:6" ht="12.75">
      <c r="A160" t="s">
        <v>111</v>
      </c>
      <c r="B160" t="s">
        <v>749</v>
      </c>
      <c r="C160" s="2">
        <v>1994</v>
      </c>
      <c r="D160" t="s">
        <v>93</v>
      </c>
      <c r="E160" s="3" t="s">
        <v>750</v>
      </c>
      <c r="F160">
        <v>1</v>
      </c>
    </row>
    <row r="161" spans="1:5" ht="12.75">
      <c r="A161" t="s">
        <v>112</v>
      </c>
      <c r="B161" t="s">
        <v>758</v>
      </c>
      <c r="C161" s="2">
        <v>1992</v>
      </c>
      <c r="D161" t="s">
        <v>21</v>
      </c>
      <c r="E161" s="3" t="s">
        <v>759</v>
      </c>
    </row>
    <row r="162" spans="1:5" ht="12.75">
      <c r="A162" t="s">
        <v>113</v>
      </c>
      <c r="B162" t="s">
        <v>731</v>
      </c>
      <c r="C162" s="2">
        <v>1994</v>
      </c>
      <c r="D162" t="s">
        <v>26</v>
      </c>
      <c r="E162" s="3" t="s">
        <v>732</v>
      </c>
    </row>
    <row r="163" spans="1:5" ht="12.75">
      <c r="A163" t="s">
        <v>114</v>
      </c>
      <c r="B163" t="s">
        <v>733</v>
      </c>
      <c r="C163" s="2">
        <v>1993</v>
      </c>
      <c r="D163" t="s">
        <v>19</v>
      </c>
      <c r="E163" s="3" t="s">
        <v>716</v>
      </c>
    </row>
    <row r="164" spans="1:5" ht="12.75">
      <c r="A164" t="s">
        <v>115</v>
      </c>
      <c r="B164" t="s">
        <v>675</v>
      </c>
      <c r="C164" s="2">
        <v>1994</v>
      </c>
      <c r="D164" t="s">
        <v>19</v>
      </c>
      <c r="E164" s="3" t="s">
        <v>676</v>
      </c>
    </row>
    <row r="165" spans="1:5" ht="12.75">
      <c r="A165" t="s">
        <v>116</v>
      </c>
      <c r="B165" t="s">
        <v>644</v>
      </c>
      <c r="C165" s="2">
        <v>1995</v>
      </c>
      <c r="D165" t="s">
        <v>1</v>
      </c>
      <c r="E165" s="3" t="s">
        <v>645</v>
      </c>
    </row>
    <row r="166" spans="1:5" ht="12.75">
      <c r="A166" t="s">
        <v>117</v>
      </c>
      <c r="B166" t="s">
        <v>608</v>
      </c>
      <c r="C166" s="2">
        <v>1995</v>
      </c>
      <c r="D166" t="s">
        <v>193</v>
      </c>
      <c r="E166" s="3" t="s">
        <v>609</v>
      </c>
    </row>
    <row r="167" spans="2:5" ht="12.75">
      <c r="B167" t="s">
        <v>753</v>
      </c>
      <c r="C167" s="2">
        <v>1995</v>
      </c>
      <c r="D167" t="s">
        <v>19</v>
      </c>
      <c r="E167" s="3" t="s">
        <v>15</v>
      </c>
    </row>
    <row r="168" spans="2:5" ht="12.75">
      <c r="B168" t="s">
        <v>737</v>
      </c>
      <c r="C168" s="2">
        <v>1994</v>
      </c>
      <c r="D168" t="s">
        <v>26</v>
      </c>
      <c r="E168" s="3" t="s">
        <v>15</v>
      </c>
    </row>
  </sheetData>
  <mergeCells count="1">
    <mergeCell ref="A1:E1"/>
  </mergeCells>
  <printOptions/>
  <pageMargins left="0.75" right="0.75" top="1" bottom="1" header="0.5" footer="0.5"/>
  <pageSetup orientation="portrait" paperSize="9" scale="88" r:id="rId1"/>
  <rowBreaks count="2" manualBreakCount="2">
    <brk id="63" max="255" man="1"/>
    <brk id="12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selection activeCell="A42" sqref="A42:IV49"/>
    </sheetView>
  </sheetViews>
  <sheetFormatPr defaultColWidth="9.00390625" defaultRowHeight="12.75"/>
  <cols>
    <col min="2" max="2" width="20.125" style="0" bestFit="1" customWidth="1"/>
    <col min="4" max="4" width="30.375" style="0" bestFit="1" customWidth="1"/>
    <col min="5" max="5" width="9.00390625" style="0" customWidth="1"/>
  </cols>
  <sheetData>
    <row r="1" spans="1:5" ht="12.75">
      <c r="A1" s="20" t="s">
        <v>770</v>
      </c>
      <c r="B1" s="20"/>
      <c r="C1" s="20"/>
      <c r="D1" s="20"/>
      <c r="E1" s="20"/>
    </row>
    <row r="2" spans="1:5" ht="12.75">
      <c r="A2" s="6"/>
      <c r="B2" s="6"/>
      <c r="C2" s="6"/>
      <c r="D2" s="6"/>
      <c r="E2" s="6"/>
    </row>
    <row r="3" spans="1:5" ht="12.75">
      <c r="A3" s="6"/>
      <c r="B3" s="6"/>
      <c r="C3" s="6"/>
      <c r="D3" s="6"/>
      <c r="E3" s="6"/>
    </row>
    <row r="5" spans="1:5" ht="12.75">
      <c r="A5" t="s">
        <v>134</v>
      </c>
      <c r="B5" t="s">
        <v>797</v>
      </c>
      <c r="C5" s="2">
        <v>2001</v>
      </c>
      <c r="D5" t="s">
        <v>21</v>
      </c>
      <c r="E5" s="3" t="s">
        <v>798</v>
      </c>
    </row>
    <row r="6" spans="1:5" ht="12.75">
      <c r="A6" t="s">
        <v>134</v>
      </c>
      <c r="B6" t="s">
        <v>67</v>
      </c>
      <c r="C6" s="2">
        <v>2001</v>
      </c>
      <c r="D6" t="s">
        <v>21</v>
      </c>
      <c r="E6" s="3" t="s">
        <v>15</v>
      </c>
    </row>
    <row r="7" spans="3:5" ht="12.75">
      <c r="C7" s="2"/>
      <c r="E7" s="3"/>
    </row>
    <row r="8" spans="1:5" ht="12.75">
      <c r="A8" s="7" t="s">
        <v>133</v>
      </c>
      <c r="C8" s="2"/>
      <c r="E8" s="3"/>
    </row>
    <row r="9" spans="1:6" ht="12.75">
      <c r="A9" t="s">
        <v>104</v>
      </c>
      <c r="B9" t="s">
        <v>78</v>
      </c>
      <c r="C9" s="2">
        <v>2002</v>
      </c>
      <c r="D9" t="s">
        <v>21</v>
      </c>
      <c r="E9" s="3" t="s">
        <v>823</v>
      </c>
      <c r="F9">
        <v>8</v>
      </c>
    </row>
    <row r="10" spans="1:6" ht="12.75">
      <c r="A10" t="s">
        <v>105</v>
      </c>
      <c r="B10" t="s">
        <v>95</v>
      </c>
      <c r="C10" s="2">
        <v>2002</v>
      </c>
      <c r="D10" t="s">
        <v>26</v>
      </c>
      <c r="E10" s="3" t="s">
        <v>820</v>
      </c>
      <c r="F10">
        <v>7</v>
      </c>
    </row>
    <row r="11" spans="1:6" ht="12.75">
      <c r="A11" t="s">
        <v>106</v>
      </c>
      <c r="B11" t="s">
        <v>86</v>
      </c>
      <c r="C11" s="2">
        <v>2002</v>
      </c>
      <c r="D11" t="s">
        <v>26</v>
      </c>
      <c r="E11" s="3" t="s">
        <v>818</v>
      </c>
      <c r="F11">
        <v>6</v>
      </c>
    </row>
    <row r="12" spans="1:6" ht="12.75">
      <c r="A12" t="s">
        <v>107</v>
      </c>
      <c r="B12" t="s">
        <v>56</v>
      </c>
      <c r="C12" s="2">
        <v>2002</v>
      </c>
      <c r="D12" t="s">
        <v>12</v>
      </c>
      <c r="E12" s="3" t="s">
        <v>819</v>
      </c>
      <c r="F12">
        <v>5</v>
      </c>
    </row>
    <row r="13" spans="1:6" ht="12.75">
      <c r="A13" t="s">
        <v>108</v>
      </c>
      <c r="B13" t="s">
        <v>92</v>
      </c>
      <c r="C13" s="2">
        <v>2002</v>
      </c>
      <c r="D13" t="s">
        <v>821</v>
      </c>
      <c r="E13" s="3" t="s">
        <v>822</v>
      </c>
      <c r="F13">
        <v>4</v>
      </c>
    </row>
    <row r="14" spans="1:6" ht="12.75">
      <c r="A14" t="s">
        <v>109</v>
      </c>
      <c r="B14" t="s">
        <v>101</v>
      </c>
      <c r="C14" s="2">
        <v>2002</v>
      </c>
      <c r="D14" t="s">
        <v>26</v>
      </c>
      <c r="E14" s="3" t="s">
        <v>810</v>
      </c>
      <c r="F14">
        <v>3</v>
      </c>
    </row>
    <row r="15" spans="1:6" ht="12.75">
      <c r="A15" t="s">
        <v>110</v>
      </c>
      <c r="B15" t="s">
        <v>48</v>
      </c>
      <c r="C15" s="2">
        <v>2002</v>
      </c>
      <c r="D15" t="s">
        <v>26</v>
      </c>
      <c r="E15" s="3" t="s">
        <v>811</v>
      </c>
      <c r="F15">
        <v>2</v>
      </c>
    </row>
    <row r="16" spans="1:6" ht="12.75">
      <c r="A16" t="s">
        <v>111</v>
      </c>
      <c r="B16" t="s">
        <v>97</v>
      </c>
      <c r="C16" s="2">
        <v>2002</v>
      </c>
      <c r="D16" t="s">
        <v>65</v>
      </c>
      <c r="E16" s="3" t="s">
        <v>825</v>
      </c>
      <c r="F16">
        <v>1</v>
      </c>
    </row>
    <row r="17" spans="1:5" ht="12.75">
      <c r="A17" t="s">
        <v>112</v>
      </c>
      <c r="B17" t="s">
        <v>80</v>
      </c>
      <c r="C17" s="2">
        <v>2002</v>
      </c>
      <c r="D17" t="s">
        <v>21</v>
      </c>
      <c r="E17" s="3" t="s">
        <v>806</v>
      </c>
    </row>
    <row r="18" spans="1:5" ht="12.75">
      <c r="A18" t="s">
        <v>113</v>
      </c>
      <c r="B18" t="s">
        <v>74</v>
      </c>
      <c r="C18" s="2">
        <v>2002</v>
      </c>
      <c r="D18" t="s">
        <v>21</v>
      </c>
      <c r="E18" s="3" t="s">
        <v>815</v>
      </c>
    </row>
    <row r="19" spans="1:5" ht="12.75">
      <c r="A19" t="s">
        <v>114</v>
      </c>
      <c r="B19" t="s">
        <v>60</v>
      </c>
      <c r="C19" s="2">
        <v>2002</v>
      </c>
      <c r="D19" t="s">
        <v>21</v>
      </c>
      <c r="E19" s="3" t="s">
        <v>824</v>
      </c>
    </row>
    <row r="20" spans="1:5" ht="12.75">
      <c r="A20" t="s">
        <v>115</v>
      </c>
      <c r="B20" t="s">
        <v>88</v>
      </c>
      <c r="C20" s="2">
        <v>2002</v>
      </c>
      <c r="D20" t="s">
        <v>26</v>
      </c>
      <c r="E20" s="3" t="s">
        <v>816</v>
      </c>
    </row>
    <row r="21" spans="1:5" ht="12.75">
      <c r="A21" t="s">
        <v>116</v>
      </c>
      <c r="B21" t="s">
        <v>58</v>
      </c>
      <c r="C21" s="2">
        <v>2002</v>
      </c>
      <c r="D21" t="s">
        <v>12</v>
      </c>
      <c r="E21" s="3" t="s">
        <v>826</v>
      </c>
    </row>
    <row r="22" spans="1:5" ht="12.75">
      <c r="A22" t="s">
        <v>117</v>
      </c>
      <c r="B22" t="s">
        <v>70</v>
      </c>
      <c r="C22" s="2">
        <v>2002</v>
      </c>
      <c r="D22" t="s">
        <v>26</v>
      </c>
      <c r="E22" s="3" t="s">
        <v>808</v>
      </c>
    </row>
    <row r="23" spans="1:5" ht="12.75">
      <c r="A23" t="s">
        <v>118</v>
      </c>
      <c r="B23" t="s">
        <v>99</v>
      </c>
      <c r="C23" s="2">
        <v>2002</v>
      </c>
      <c r="D23" t="s">
        <v>26</v>
      </c>
      <c r="E23" s="3" t="s">
        <v>814</v>
      </c>
    </row>
    <row r="24" spans="1:5" ht="12.75">
      <c r="A24" t="s">
        <v>119</v>
      </c>
      <c r="B24" t="s">
        <v>90</v>
      </c>
      <c r="C24" s="2">
        <v>2002</v>
      </c>
      <c r="D24" t="s">
        <v>26</v>
      </c>
      <c r="E24" s="3" t="s">
        <v>804</v>
      </c>
    </row>
    <row r="25" spans="1:5" ht="12.75">
      <c r="A25" t="s">
        <v>120</v>
      </c>
      <c r="B25" t="s">
        <v>40</v>
      </c>
      <c r="C25" s="2">
        <v>2002</v>
      </c>
      <c r="D25" t="s">
        <v>26</v>
      </c>
      <c r="E25" s="3" t="s">
        <v>805</v>
      </c>
    </row>
    <row r="26" spans="1:5" ht="12.75">
      <c r="A26" t="s">
        <v>121</v>
      </c>
      <c r="B26" t="s">
        <v>54</v>
      </c>
      <c r="C26" s="2">
        <v>2002</v>
      </c>
      <c r="D26" t="s">
        <v>21</v>
      </c>
      <c r="E26" s="3" t="s">
        <v>162</v>
      </c>
    </row>
    <row r="27" spans="1:5" ht="12.75">
      <c r="A27" t="s">
        <v>122</v>
      </c>
      <c r="B27" t="s">
        <v>16</v>
      </c>
      <c r="C27" s="2">
        <v>2002</v>
      </c>
      <c r="D27" t="s">
        <v>4</v>
      </c>
      <c r="E27" s="3" t="s">
        <v>786</v>
      </c>
    </row>
    <row r="28" spans="1:5" ht="12.75">
      <c r="A28" t="s">
        <v>123</v>
      </c>
      <c r="B28" t="s">
        <v>30</v>
      </c>
      <c r="C28" s="2">
        <v>2002</v>
      </c>
      <c r="D28" t="s">
        <v>4</v>
      </c>
      <c r="E28" s="3" t="s">
        <v>777</v>
      </c>
    </row>
    <row r="29" spans="1:5" ht="12.75">
      <c r="A29" t="s">
        <v>124</v>
      </c>
      <c r="B29" t="s">
        <v>62</v>
      </c>
      <c r="C29" s="2">
        <v>2002</v>
      </c>
      <c r="D29" t="s">
        <v>21</v>
      </c>
      <c r="E29" s="3" t="s">
        <v>817</v>
      </c>
    </row>
    <row r="30" spans="1:5" ht="12.75">
      <c r="A30" t="s">
        <v>125</v>
      </c>
      <c r="B30" t="s">
        <v>23</v>
      </c>
      <c r="C30" s="2">
        <v>2002</v>
      </c>
      <c r="D30" t="s">
        <v>21</v>
      </c>
      <c r="E30" s="3" t="s">
        <v>792</v>
      </c>
    </row>
    <row r="31" spans="1:5" ht="12.75">
      <c r="A31" t="s">
        <v>126</v>
      </c>
      <c r="B31" t="s">
        <v>46</v>
      </c>
      <c r="C31" s="2">
        <v>2002</v>
      </c>
      <c r="D31" t="s">
        <v>21</v>
      </c>
      <c r="E31" s="3" t="s">
        <v>799</v>
      </c>
    </row>
    <row r="32" spans="1:5" ht="12.75">
      <c r="A32" t="s">
        <v>127</v>
      </c>
      <c r="B32" t="s">
        <v>775</v>
      </c>
      <c r="C32" s="2">
        <v>2002</v>
      </c>
      <c r="D32" t="s">
        <v>26</v>
      </c>
      <c r="E32" s="3" t="s">
        <v>776</v>
      </c>
    </row>
    <row r="33" spans="1:5" ht="12.75">
      <c r="A33" t="s">
        <v>128</v>
      </c>
      <c r="B33" t="s">
        <v>20</v>
      </c>
      <c r="C33" s="2">
        <v>2002</v>
      </c>
      <c r="D33" t="s">
        <v>21</v>
      </c>
      <c r="E33" s="3" t="s">
        <v>780</v>
      </c>
    </row>
    <row r="34" spans="1:5" ht="12.75">
      <c r="A34" t="s">
        <v>129</v>
      </c>
      <c r="B34" t="s">
        <v>76</v>
      </c>
      <c r="C34" s="2">
        <v>2002</v>
      </c>
      <c r="D34" t="s">
        <v>12</v>
      </c>
      <c r="E34" s="3" t="s">
        <v>800</v>
      </c>
    </row>
    <row r="35" spans="1:5" ht="12.75">
      <c r="A35" t="s">
        <v>130</v>
      </c>
      <c r="B35" t="s">
        <v>6</v>
      </c>
      <c r="C35" s="2">
        <v>2002</v>
      </c>
      <c r="D35" t="s">
        <v>4</v>
      </c>
      <c r="E35" s="3" t="s">
        <v>778</v>
      </c>
    </row>
    <row r="36" spans="1:5" ht="12.75">
      <c r="A36" t="s">
        <v>131</v>
      </c>
      <c r="B36" t="s">
        <v>25</v>
      </c>
      <c r="C36" s="2">
        <v>2002</v>
      </c>
      <c r="D36" t="s">
        <v>26</v>
      </c>
      <c r="E36" s="3" t="s">
        <v>779</v>
      </c>
    </row>
    <row r="37" spans="1:5" ht="12.75">
      <c r="A37" t="s">
        <v>132</v>
      </c>
      <c r="B37" t="s">
        <v>82</v>
      </c>
      <c r="C37" s="2">
        <v>2002</v>
      </c>
      <c r="D37" t="s">
        <v>26</v>
      </c>
      <c r="E37" s="3" t="s">
        <v>809</v>
      </c>
    </row>
    <row r="38" spans="2:5" ht="12.75">
      <c r="B38" t="s">
        <v>3</v>
      </c>
      <c r="C38" s="2">
        <v>2002</v>
      </c>
      <c r="D38" t="s">
        <v>4</v>
      </c>
      <c r="E38" s="3" t="s">
        <v>15</v>
      </c>
    </row>
    <row r="39" spans="3:5" ht="12.75">
      <c r="C39" s="2"/>
      <c r="E39" s="3"/>
    </row>
    <row r="40" spans="3:5" ht="12.75">
      <c r="C40" s="2"/>
      <c r="E40" s="3"/>
    </row>
    <row r="41" spans="1:5" ht="12.75">
      <c r="A41" s="7" t="s">
        <v>135</v>
      </c>
      <c r="C41" s="2"/>
      <c r="E41" s="3"/>
    </row>
    <row r="42" spans="1:6" ht="12.75">
      <c r="A42" t="s">
        <v>104</v>
      </c>
      <c r="B42" t="s">
        <v>812</v>
      </c>
      <c r="C42" s="2">
        <v>2003</v>
      </c>
      <c r="D42" t="s">
        <v>12</v>
      </c>
      <c r="E42" s="3" t="s">
        <v>813</v>
      </c>
      <c r="F42">
        <v>8</v>
      </c>
    </row>
    <row r="43" spans="1:6" ht="12.75">
      <c r="A43" t="s">
        <v>105</v>
      </c>
      <c r="B43" t="s">
        <v>64</v>
      </c>
      <c r="C43" s="2">
        <v>2003</v>
      </c>
      <c r="D43" t="s">
        <v>65</v>
      </c>
      <c r="E43" s="3" t="s">
        <v>814</v>
      </c>
      <c r="F43">
        <v>7</v>
      </c>
    </row>
    <row r="44" spans="1:6" ht="12.75">
      <c r="A44" t="s">
        <v>106</v>
      </c>
      <c r="B44" t="s">
        <v>72</v>
      </c>
      <c r="C44" s="2">
        <v>2003</v>
      </c>
      <c r="D44" t="s">
        <v>21</v>
      </c>
      <c r="E44" s="3" t="s">
        <v>803</v>
      </c>
      <c r="F44">
        <v>6</v>
      </c>
    </row>
    <row r="45" spans="1:6" ht="12.75">
      <c r="A45" t="s">
        <v>107</v>
      </c>
      <c r="B45" t="s">
        <v>32</v>
      </c>
      <c r="C45" s="2">
        <v>2003</v>
      </c>
      <c r="D45" t="s">
        <v>4</v>
      </c>
      <c r="E45" s="3" t="s">
        <v>796</v>
      </c>
      <c r="F45">
        <v>5</v>
      </c>
    </row>
    <row r="46" spans="1:6" ht="12.75">
      <c r="A46" t="s">
        <v>108</v>
      </c>
      <c r="B46" t="s">
        <v>36</v>
      </c>
      <c r="C46" s="2">
        <v>2003</v>
      </c>
      <c r="D46" t="s">
        <v>9</v>
      </c>
      <c r="E46" s="3" t="s">
        <v>787</v>
      </c>
      <c r="F46">
        <v>4</v>
      </c>
    </row>
    <row r="47" spans="1:6" ht="12.75">
      <c r="A47" t="s">
        <v>109</v>
      </c>
      <c r="B47" t="s">
        <v>50</v>
      </c>
      <c r="C47" s="2">
        <v>2003</v>
      </c>
      <c r="D47" t="s">
        <v>26</v>
      </c>
      <c r="E47" s="3" t="s">
        <v>791</v>
      </c>
      <c r="F47">
        <v>3</v>
      </c>
    </row>
    <row r="48" spans="1:6" ht="12.75">
      <c r="A48" t="s">
        <v>109</v>
      </c>
      <c r="B48" t="s">
        <v>790</v>
      </c>
      <c r="C48" s="2">
        <v>2003</v>
      </c>
      <c r="D48" t="s">
        <v>534</v>
      </c>
      <c r="E48" s="3" t="s">
        <v>791</v>
      </c>
      <c r="F48">
        <v>3</v>
      </c>
    </row>
    <row r="49" spans="1:6" ht="12.75">
      <c r="A49" t="s">
        <v>111</v>
      </c>
      <c r="B49" t="s">
        <v>781</v>
      </c>
      <c r="C49" s="2">
        <v>2003</v>
      </c>
      <c r="D49" t="s">
        <v>534</v>
      </c>
      <c r="E49" s="3" t="s">
        <v>782</v>
      </c>
      <c r="F49">
        <v>1</v>
      </c>
    </row>
    <row r="50" spans="1:5" ht="12.75">
      <c r="A50" t="s">
        <v>112</v>
      </c>
      <c r="B50" t="s">
        <v>68</v>
      </c>
      <c r="C50" s="2">
        <v>2003</v>
      </c>
      <c r="D50" t="s">
        <v>26</v>
      </c>
      <c r="E50" s="3" t="s">
        <v>807</v>
      </c>
    </row>
    <row r="51" spans="1:5" ht="12.75">
      <c r="A51" t="s">
        <v>113</v>
      </c>
      <c r="B51" t="s">
        <v>28</v>
      </c>
      <c r="C51" s="2">
        <v>2003</v>
      </c>
      <c r="D51" t="s">
        <v>21</v>
      </c>
      <c r="E51" s="3" t="s">
        <v>801</v>
      </c>
    </row>
    <row r="52" spans="1:5" ht="12.75">
      <c r="A52" t="s">
        <v>114</v>
      </c>
      <c r="B52" t="s">
        <v>18</v>
      </c>
      <c r="C52" s="2">
        <v>2003</v>
      </c>
      <c r="D52" t="s">
        <v>19</v>
      </c>
      <c r="E52" s="3" t="s">
        <v>784</v>
      </c>
    </row>
    <row r="53" spans="1:5" ht="12.75">
      <c r="A53" t="s">
        <v>115</v>
      </c>
      <c r="B53" t="s">
        <v>788</v>
      </c>
      <c r="C53" s="2">
        <v>2003</v>
      </c>
      <c r="D53" t="s">
        <v>26</v>
      </c>
      <c r="E53" s="3" t="s">
        <v>789</v>
      </c>
    </row>
    <row r="54" spans="1:5" ht="12.75">
      <c r="A54" t="s">
        <v>116</v>
      </c>
      <c r="B54" t="s">
        <v>34</v>
      </c>
      <c r="C54" s="2">
        <v>2003</v>
      </c>
      <c r="D54" t="s">
        <v>9</v>
      </c>
      <c r="E54" s="3" t="s">
        <v>783</v>
      </c>
    </row>
    <row r="55" spans="1:5" ht="12.75">
      <c r="A55" t="s">
        <v>117</v>
      </c>
      <c r="B55" t="s">
        <v>14</v>
      </c>
      <c r="C55" s="2">
        <v>2003</v>
      </c>
      <c r="D55" t="s">
        <v>4</v>
      </c>
      <c r="E55" s="3" t="s">
        <v>771</v>
      </c>
    </row>
    <row r="56" spans="1:5" ht="12.75">
      <c r="A56" t="s">
        <v>118</v>
      </c>
      <c r="B56" t="s">
        <v>44</v>
      </c>
      <c r="C56" s="2">
        <v>2003</v>
      </c>
      <c r="D56" t="s">
        <v>26</v>
      </c>
      <c r="E56" s="3" t="s">
        <v>802</v>
      </c>
    </row>
    <row r="57" spans="1:5" ht="12.75">
      <c r="A57" t="s">
        <v>119</v>
      </c>
      <c r="B57" t="s">
        <v>793</v>
      </c>
      <c r="C57" s="2">
        <v>2003</v>
      </c>
      <c r="D57" t="s">
        <v>26</v>
      </c>
      <c r="E57" s="3" t="s">
        <v>794</v>
      </c>
    </row>
    <row r="58" spans="1:5" ht="12.75">
      <c r="A58" t="s">
        <v>120</v>
      </c>
      <c r="B58" t="s">
        <v>8</v>
      </c>
      <c r="C58" s="2">
        <v>2004</v>
      </c>
      <c r="D58" t="s">
        <v>9</v>
      </c>
      <c r="E58" s="3" t="s">
        <v>785</v>
      </c>
    </row>
    <row r="59" spans="1:5" ht="12.75">
      <c r="A59" t="s">
        <v>121</v>
      </c>
      <c r="B59" t="s">
        <v>0</v>
      </c>
      <c r="C59" s="2">
        <v>2003</v>
      </c>
      <c r="D59" t="s">
        <v>1</v>
      </c>
      <c r="E59" s="3" t="s">
        <v>795</v>
      </c>
    </row>
    <row r="60" spans="1:5" ht="12.75">
      <c r="A60" t="s">
        <v>122</v>
      </c>
      <c r="B60" t="s">
        <v>11</v>
      </c>
      <c r="C60" s="2">
        <v>2004</v>
      </c>
      <c r="D60" t="s">
        <v>12</v>
      </c>
      <c r="E60" s="3" t="s">
        <v>772</v>
      </c>
    </row>
    <row r="61" spans="1:5" ht="12.75">
      <c r="A61" t="s">
        <v>123</v>
      </c>
      <c r="B61" t="s">
        <v>773</v>
      </c>
      <c r="C61" s="2">
        <v>2004</v>
      </c>
      <c r="D61" t="s">
        <v>19</v>
      </c>
      <c r="E61" s="3" t="s">
        <v>774</v>
      </c>
    </row>
  </sheetData>
  <mergeCells count="1">
    <mergeCell ref="A1:E1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32" sqref="A32:IV39"/>
    </sheetView>
  </sheetViews>
  <sheetFormatPr defaultColWidth="9.00390625" defaultRowHeight="12.75"/>
  <cols>
    <col min="2" max="2" width="19.00390625" style="0" bestFit="1" customWidth="1"/>
    <col min="4" max="4" width="30.375" style="0" bestFit="1" customWidth="1"/>
  </cols>
  <sheetData>
    <row r="1" spans="2:5" ht="12.75">
      <c r="B1" s="20" t="s">
        <v>827</v>
      </c>
      <c r="C1" s="20"/>
      <c r="D1" s="20"/>
      <c r="E1" s="20"/>
    </row>
    <row r="2" spans="2:5" ht="12.75">
      <c r="B2" s="6"/>
      <c r="C2" s="6"/>
      <c r="D2" s="6"/>
      <c r="E2" s="6"/>
    </row>
    <row r="3" spans="2:5" ht="12.75">
      <c r="B3" s="6"/>
      <c r="C3" s="6"/>
      <c r="D3" s="6"/>
      <c r="E3" s="6"/>
    </row>
    <row r="4" spans="1:5" ht="12.75">
      <c r="A4" t="s">
        <v>134</v>
      </c>
      <c r="B4" t="s">
        <v>195</v>
      </c>
      <c r="C4" s="2">
        <v>2001</v>
      </c>
      <c r="D4" t="s">
        <v>21</v>
      </c>
      <c r="E4" s="3" t="s">
        <v>855</v>
      </c>
    </row>
    <row r="5" spans="3:5" ht="12.75">
      <c r="C5" s="2"/>
      <c r="E5" s="3"/>
    </row>
    <row r="6" spans="3:5" ht="12.75">
      <c r="C6" s="2"/>
      <c r="E6" s="3"/>
    </row>
    <row r="7" spans="1:5" ht="12.75">
      <c r="A7" s="7" t="s">
        <v>133</v>
      </c>
      <c r="C7" s="2"/>
      <c r="E7" s="3"/>
    </row>
    <row r="8" spans="1:6" ht="12.75">
      <c r="A8" t="s">
        <v>104</v>
      </c>
      <c r="B8" t="s">
        <v>199</v>
      </c>
      <c r="C8" s="2">
        <v>2002</v>
      </c>
      <c r="D8" t="s">
        <v>93</v>
      </c>
      <c r="E8" s="3" t="s">
        <v>860</v>
      </c>
      <c r="F8">
        <v>8</v>
      </c>
    </row>
    <row r="9" spans="1:6" ht="12.75">
      <c r="A9" t="s">
        <v>105</v>
      </c>
      <c r="B9" t="s">
        <v>190</v>
      </c>
      <c r="C9" s="2">
        <v>2002</v>
      </c>
      <c r="D9" t="s">
        <v>26</v>
      </c>
      <c r="E9" s="3" t="s">
        <v>859</v>
      </c>
      <c r="F9">
        <v>7</v>
      </c>
    </row>
    <row r="10" spans="1:6" ht="12.75">
      <c r="A10" t="s">
        <v>106</v>
      </c>
      <c r="B10" t="s">
        <v>186</v>
      </c>
      <c r="C10" s="2">
        <v>2002</v>
      </c>
      <c r="D10" t="s">
        <v>12</v>
      </c>
      <c r="E10" s="3" t="s">
        <v>861</v>
      </c>
      <c r="F10">
        <v>6</v>
      </c>
    </row>
    <row r="11" spans="1:6" ht="12.75">
      <c r="A11" t="s">
        <v>107</v>
      </c>
      <c r="B11" t="s">
        <v>197</v>
      </c>
      <c r="C11" s="2">
        <v>2002</v>
      </c>
      <c r="D11" t="s">
        <v>26</v>
      </c>
      <c r="E11" s="3" t="s">
        <v>862</v>
      </c>
      <c r="F11">
        <v>5</v>
      </c>
    </row>
    <row r="12" spans="1:6" ht="12.75">
      <c r="A12" t="s">
        <v>108</v>
      </c>
      <c r="B12" t="s">
        <v>205</v>
      </c>
      <c r="C12" s="2">
        <v>2002</v>
      </c>
      <c r="D12" t="s">
        <v>21</v>
      </c>
      <c r="E12" s="3" t="s">
        <v>857</v>
      </c>
      <c r="F12">
        <v>4</v>
      </c>
    </row>
    <row r="13" spans="1:6" ht="12.75">
      <c r="A13" t="s">
        <v>109</v>
      </c>
      <c r="B13" t="s">
        <v>203</v>
      </c>
      <c r="C13" s="2">
        <v>2002</v>
      </c>
      <c r="D13" t="s">
        <v>9</v>
      </c>
      <c r="E13" s="3" t="s">
        <v>853</v>
      </c>
      <c r="F13">
        <v>3</v>
      </c>
    </row>
    <row r="14" spans="1:6" ht="12.75">
      <c r="A14" t="s">
        <v>110</v>
      </c>
      <c r="B14" t="s">
        <v>180</v>
      </c>
      <c r="C14" s="2">
        <v>2002</v>
      </c>
      <c r="D14" t="s">
        <v>19</v>
      </c>
      <c r="E14" s="3" t="s">
        <v>854</v>
      </c>
      <c r="F14">
        <v>2</v>
      </c>
    </row>
    <row r="15" spans="1:6" ht="12.75">
      <c r="A15" t="s">
        <v>111</v>
      </c>
      <c r="B15" t="s">
        <v>182</v>
      </c>
      <c r="C15" s="2">
        <v>2002</v>
      </c>
      <c r="D15" t="s">
        <v>19</v>
      </c>
      <c r="E15" s="3" t="s">
        <v>852</v>
      </c>
      <c r="F15">
        <v>1</v>
      </c>
    </row>
    <row r="16" spans="1:5" ht="12.75">
      <c r="A16" t="s">
        <v>112</v>
      </c>
      <c r="B16" t="s">
        <v>171</v>
      </c>
      <c r="C16" s="2">
        <v>2002</v>
      </c>
      <c r="D16" t="s">
        <v>19</v>
      </c>
      <c r="E16" s="3" t="s">
        <v>27</v>
      </c>
    </row>
    <row r="17" spans="1:5" ht="12.75">
      <c r="A17" t="s">
        <v>113</v>
      </c>
      <c r="B17" t="s">
        <v>175</v>
      </c>
      <c r="C17" s="2">
        <v>2002</v>
      </c>
      <c r="D17" t="s">
        <v>21</v>
      </c>
      <c r="E17" s="3" t="s">
        <v>858</v>
      </c>
    </row>
    <row r="18" spans="1:5" ht="12.75">
      <c r="A18" t="s">
        <v>114</v>
      </c>
      <c r="B18" t="s">
        <v>207</v>
      </c>
      <c r="C18" s="2">
        <v>2002</v>
      </c>
      <c r="D18" t="s">
        <v>12</v>
      </c>
      <c r="E18" s="3" t="s">
        <v>35</v>
      </c>
    </row>
    <row r="19" spans="1:5" ht="12.75">
      <c r="A19" t="s">
        <v>115</v>
      </c>
      <c r="B19" t="s">
        <v>167</v>
      </c>
      <c r="C19" s="2">
        <v>2002</v>
      </c>
      <c r="D19" t="s">
        <v>21</v>
      </c>
      <c r="E19" s="3" t="s">
        <v>839</v>
      </c>
    </row>
    <row r="20" spans="1:5" ht="12.75">
      <c r="A20" t="s">
        <v>116</v>
      </c>
      <c r="B20" t="s">
        <v>201</v>
      </c>
      <c r="C20" s="2">
        <v>2002</v>
      </c>
      <c r="D20" t="s">
        <v>21</v>
      </c>
      <c r="E20" s="3" t="s">
        <v>152</v>
      </c>
    </row>
    <row r="21" spans="1:5" ht="12.75">
      <c r="A21" t="s">
        <v>117</v>
      </c>
      <c r="B21" t="s">
        <v>192</v>
      </c>
      <c r="C21" s="2">
        <v>2002</v>
      </c>
      <c r="D21" t="s">
        <v>193</v>
      </c>
      <c r="E21" s="3" t="s">
        <v>847</v>
      </c>
    </row>
    <row r="22" spans="1:5" ht="12.75">
      <c r="A22" t="s">
        <v>118</v>
      </c>
      <c r="B22" t="s">
        <v>188</v>
      </c>
      <c r="C22" s="2">
        <v>2002</v>
      </c>
      <c r="D22" t="s">
        <v>21</v>
      </c>
      <c r="E22" s="3" t="s">
        <v>172</v>
      </c>
    </row>
    <row r="23" spans="1:5" ht="12.75">
      <c r="A23" t="s">
        <v>119</v>
      </c>
      <c r="B23" t="s">
        <v>184</v>
      </c>
      <c r="C23" s="2">
        <v>2002</v>
      </c>
      <c r="D23" t="s">
        <v>21</v>
      </c>
      <c r="E23" s="3" t="s">
        <v>845</v>
      </c>
    </row>
    <row r="24" spans="1:5" ht="12.75">
      <c r="A24" t="s">
        <v>120</v>
      </c>
      <c r="B24" t="s">
        <v>149</v>
      </c>
      <c r="C24" s="2">
        <v>2002</v>
      </c>
      <c r="D24" t="s">
        <v>19</v>
      </c>
      <c r="E24" s="3" t="s">
        <v>849</v>
      </c>
    </row>
    <row r="25" spans="1:5" ht="12.75">
      <c r="A25" t="s">
        <v>121</v>
      </c>
      <c r="B25" t="s">
        <v>169</v>
      </c>
      <c r="C25" s="2">
        <v>2002</v>
      </c>
      <c r="D25" t="s">
        <v>19</v>
      </c>
      <c r="E25" s="3" t="s">
        <v>843</v>
      </c>
    </row>
    <row r="26" spans="1:5" ht="12.75">
      <c r="A26" t="s">
        <v>122</v>
      </c>
      <c r="B26" t="s">
        <v>165</v>
      </c>
      <c r="C26" s="2">
        <v>2002</v>
      </c>
      <c r="D26" t="s">
        <v>26</v>
      </c>
      <c r="E26" s="3" t="s">
        <v>846</v>
      </c>
    </row>
    <row r="27" spans="1:5" ht="12.75">
      <c r="A27" t="s">
        <v>123</v>
      </c>
      <c r="B27" t="s">
        <v>841</v>
      </c>
      <c r="C27" s="2">
        <v>2002</v>
      </c>
      <c r="D27" t="s">
        <v>26</v>
      </c>
      <c r="E27" s="3" t="s">
        <v>842</v>
      </c>
    </row>
    <row r="28" spans="1:5" ht="12.75">
      <c r="A28" t="s">
        <v>124</v>
      </c>
      <c r="B28" t="s">
        <v>161</v>
      </c>
      <c r="C28" s="2">
        <v>2002</v>
      </c>
      <c r="D28" t="s">
        <v>9</v>
      </c>
      <c r="E28" s="3" t="s">
        <v>856</v>
      </c>
    </row>
    <row r="29" spans="1:5" ht="12.75">
      <c r="A29" t="s">
        <v>125</v>
      </c>
      <c r="B29" t="s">
        <v>828</v>
      </c>
      <c r="C29" s="2">
        <v>2002</v>
      </c>
      <c r="D29" t="s">
        <v>193</v>
      </c>
      <c r="E29" s="12" t="s">
        <v>829</v>
      </c>
    </row>
    <row r="30" spans="3:5" ht="12.75">
      <c r="C30" s="2"/>
      <c r="E30" s="3"/>
    </row>
    <row r="31" spans="1:5" ht="12.75">
      <c r="A31" s="7" t="s">
        <v>135</v>
      </c>
      <c r="C31" s="2"/>
      <c r="E31" s="3"/>
    </row>
    <row r="32" spans="1:6" ht="12.75">
      <c r="A32" t="s">
        <v>104</v>
      </c>
      <c r="B32" t="s">
        <v>157</v>
      </c>
      <c r="C32" s="2">
        <v>2003</v>
      </c>
      <c r="D32" t="s">
        <v>4</v>
      </c>
      <c r="E32" s="3" t="s">
        <v>835</v>
      </c>
      <c r="F32">
        <v>8</v>
      </c>
    </row>
    <row r="33" spans="1:6" ht="12.75">
      <c r="A33" t="s">
        <v>105</v>
      </c>
      <c r="B33" t="s">
        <v>159</v>
      </c>
      <c r="C33" s="2">
        <v>2003</v>
      </c>
      <c r="D33" t="s">
        <v>12</v>
      </c>
      <c r="E33" s="3" t="s">
        <v>839</v>
      </c>
      <c r="F33">
        <v>7</v>
      </c>
    </row>
    <row r="34" spans="1:6" ht="12.75">
      <c r="A34" t="s">
        <v>106</v>
      </c>
      <c r="B34" t="s">
        <v>177</v>
      </c>
      <c r="C34" s="2">
        <v>2003</v>
      </c>
      <c r="D34" t="s">
        <v>9</v>
      </c>
      <c r="E34" s="3" t="s">
        <v>851</v>
      </c>
      <c r="F34">
        <v>6</v>
      </c>
    </row>
    <row r="35" spans="1:6" ht="12.75">
      <c r="A35" t="s">
        <v>107</v>
      </c>
      <c r="B35" t="s">
        <v>178</v>
      </c>
      <c r="C35" s="2">
        <v>2003</v>
      </c>
      <c r="D35" t="s">
        <v>12</v>
      </c>
      <c r="E35" s="3" t="s">
        <v>850</v>
      </c>
      <c r="F35">
        <v>5</v>
      </c>
    </row>
    <row r="36" spans="1:6" ht="12.75">
      <c r="A36" t="s">
        <v>108</v>
      </c>
      <c r="B36" t="s">
        <v>163</v>
      </c>
      <c r="C36" s="2">
        <v>2003</v>
      </c>
      <c r="D36" t="s">
        <v>534</v>
      </c>
      <c r="E36" s="3" t="s">
        <v>838</v>
      </c>
      <c r="F36">
        <v>4</v>
      </c>
    </row>
    <row r="37" spans="1:6" ht="12.75">
      <c r="A37" t="s">
        <v>109</v>
      </c>
      <c r="B37" t="s">
        <v>144</v>
      </c>
      <c r="C37" s="2">
        <v>2003</v>
      </c>
      <c r="D37" t="s">
        <v>534</v>
      </c>
      <c r="E37" s="3" t="s">
        <v>776</v>
      </c>
      <c r="F37">
        <v>3</v>
      </c>
    </row>
    <row r="38" spans="1:6" ht="12.75">
      <c r="A38" t="s">
        <v>110</v>
      </c>
      <c r="B38" t="s">
        <v>151</v>
      </c>
      <c r="C38" s="2">
        <v>2003</v>
      </c>
      <c r="D38" t="s">
        <v>26</v>
      </c>
      <c r="E38" s="3" t="s">
        <v>848</v>
      </c>
      <c r="F38">
        <v>2</v>
      </c>
    </row>
    <row r="39" spans="1:6" ht="12.75">
      <c r="A39" t="s">
        <v>111</v>
      </c>
      <c r="B39" t="s">
        <v>142</v>
      </c>
      <c r="C39" s="2">
        <v>2003</v>
      </c>
      <c r="D39" t="s">
        <v>21</v>
      </c>
      <c r="E39" s="3" t="s">
        <v>831</v>
      </c>
      <c r="F39">
        <v>1</v>
      </c>
    </row>
    <row r="40" spans="1:5" ht="12.75">
      <c r="A40" t="s">
        <v>112</v>
      </c>
      <c r="B40" t="s">
        <v>173</v>
      </c>
      <c r="C40" s="2">
        <v>2003</v>
      </c>
      <c r="D40" t="s">
        <v>21</v>
      </c>
      <c r="E40" s="3" t="s">
        <v>840</v>
      </c>
    </row>
    <row r="41" spans="1:5" ht="12.75">
      <c r="A41" t="s">
        <v>113</v>
      </c>
      <c r="B41" t="s">
        <v>137</v>
      </c>
      <c r="C41" s="2">
        <v>2003</v>
      </c>
      <c r="D41" t="s">
        <v>138</v>
      </c>
      <c r="E41" s="3" t="s">
        <v>830</v>
      </c>
    </row>
    <row r="42" spans="1:5" ht="12.75">
      <c r="A42" t="s">
        <v>113</v>
      </c>
      <c r="B42" t="s">
        <v>155</v>
      </c>
      <c r="C42" s="2">
        <v>2004</v>
      </c>
      <c r="D42" t="s">
        <v>1</v>
      </c>
      <c r="E42" s="3" t="s">
        <v>830</v>
      </c>
    </row>
    <row r="43" spans="1:5" ht="12.75">
      <c r="A43" t="s">
        <v>115</v>
      </c>
      <c r="B43" t="s">
        <v>147</v>
      </c>
      <c r="C43" s="2">
        <v>2003</v>
      </c>
      <c r="D43" t="s">
        <v>26</v>
      </c>
      <c r="E43" s="3" t="s">
        <v>844</v>
      </c>
    </row>
    <row r="44" spans="1:5" ht="12.75">
      <c r="A44" t="s">
        <v>116</v>
      </c>
      <c r="B44" t="s">
        <v>836</v>
      </c>
      <c r="C44" s="2">
        <v>2005</v>
      </c>
      <c r="D44" t="s">
        <v>534</v>
      </c>
      <c r="E44" s="3" t="s">
        <v>837</v>
      </c>
    </row>
    <row r="45" spans="1:5" ht="12.75">
      <c r="A45" t="s">
        <v>117</v>
      </c>
      <c r="B45" t="s">
        <v>153</v>
      </c>
      <c r="C45" s="2">
        <v>2004</v>
      </c>
      <c r="D45" t="s">
        <v>19</v>
      </c>
      <c r="E45" s="3" t="s">
        <v>834</v>
      </c>
    </row>
    <row r="46" spans="1:5" ht="12.75">
      <c r="A46" t="s">
        <v>118</v>
      </c>
      <c r="B46" t="s">
        <v>832</v>
      </c>
      <c r="C46" s="2">
        <v>2004</v>
      </c>
      <c r="D46" t="s">
        <v>26</v>
      </c>
      <c r="E46" s="3" t="s">
        <v>833</v>
      </c>
    </row>
  </sheetData>
  <mergeCells count="1">
    <mergeCell ref="B1:E1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9"/>
  <sheetViews>
    <sheetView workbookViewId="0" topLeftCell="A1">
      <selection activeCell="H153" sqref="H153"/>
    </sheetView>
  </sheetViews>
  <sheetFormatPr defaultColWidth="9.00390625" defaultRowHeight="12.75"/>
  <cols>
    <col min="2" max="2" width="20.75390625" style="0" bestFit="1" customWidth="1"/>
    <col min="4" max="4" width="30.375" style="0" bestFit="1" customWidth="1"/>
    <col min="5" max="5" width="7.125" style="0" bestFit="1" customWidth="1"/>
  </cols>
  <sheetData>
    <row r="1" spans="1:5" ht="12.75">
      <c r="A1" s="20" t="s">
        <v>863</v>
      </c>
      <c r="B1" s="20"/>
      <c r="C1" s="20"/>
      <c r="D1" s="20"/>
      <c r="E1" s="20"/>
    </row>
    <row r="4" ht="12.75">
      <c r="A4" s="1" t="s">
        <v>484</v>
      </c>
    </row>
    <row r="5" spans="1:6" ht="12.75">
      <c r="A5" t="s">
        <v>104</v>
      </c>
      <c r="B5" t="s">
        <v>355</v>
      </c>
      <c r="C5" s="2">
        <v>2001</v>
      </c>
      <c r="D5" t="s">
        <v>21</v>
      </c>
      <c r="E5" s="3" t="s">
        <v>939</v>
      </c>
      <c r="F5">
        <v>8</v>
      </c>
    </row>
    <row r="6" spans="1:6" ht="12.75">
      <c r="A6" t="s">
        <v>105</v>
      </c>
      <c r="B6" t="s">
        <v>276</v>
      </c>
      <c r="C6" s="2">
        <v>2001</v>
      </c>
      <c r="D6" t="s">
        <v>93</v>
      </c>
      <c r="E6" s="3" t="s">
        <v>929</v>
      </c>
      <c r="F6">
        <v>7</v>
      </c>
    </row>
    <row r="7" spans="1:6" ht="12.75">
      <c r="A7" t="s">
        <v>106</v>
      </c>
      <c r="B7" t="s">
        <v>283</v>
      </c>
      <c r="C7" s="2">
        <v>2001</v>
      </c>
      <c r="D7" t="s">
        <v>284</v>
      </c>
      <c r="E7" s="3" t="s">
        <v>926</v>
      </c>
      <c r="F7">
        <v>6</v>
      </c>
    </row>
    <row r="8" spans="1:6" ht="12.75">
      <c r="A8" t="s">
        <v>107</v>
      </c>
      <c r="B8" t="s">
        <v>278</v>
      </c>
      <c r="C8" s="2">
        <v>2001</v>
      </c>
      <c r="D8" t="s">
        <v>9</v>
      </c>
      <c r="E8" s="3" t="s">
        <v>930</v>
      </c>
      <c r="F8">
        <v>5</v>
      </c>
    </row>
    <row r="9" spans="1:6" ht="12.75">
      <c r="A9" t="s">
        <v>108</v>
      </c>
      <c r="B9" t="s">
        <v>269</v>
      </c>
      <c r="C9" s="2">
        <v>2001</v>
      </c>
      <c r="D9" t="s">
        <v>21</v>
      </c>
      <c r="E9" s="3" t="s">
        <v>891</v>
      </c>
      <c r="F9">
        <v>4</v>
      </c>
    </row>
    <row r="10" spans="1:6" ht="12.75">
      <c r="A10" t="s">
        <v>109</v>
      </c>
      <c r="B10" t="s">
        <v>257</v>
      </c>
      <c r="C10" s="2">
        <v>2001</v>
      </c>
      <c r="D10" t="s">
        <v>93</v>
      </c>
      <c r="E10" s="3" t="s">
        <v>908</v>
      </c>
      <c r="F10">
        <v>3</v>
      </c>
    </row>
    <row r="11" spans="1:6" ht="12.75">
      <c r="A11" t="s">
        <v>110</v>
      </c>
      <c r="B11" t="s">
        <v>917</v>
      </c>
      <c r="C11" s="2">
        <v>2001</v>
      </c>
      <c r="D11" t="s">
        <v>12</v>
      </c>
      <c r="E11" s="3" t="s">
        <v>918</v>
      </c>
      <c r="F11">
        <v>2</v>
      </c>
    </row>
    <row r="12" spans="1:6" ht="12.75">
      <c r="A12" t="s">
        <v>111</v>
      </c>
      <c r="B12" t="s">
        <v>236</v>
      </c>
      <c r="C12" s="2">
        <v>2001</v>
      </c>
      <c r="D12" t="s">
        <v>26</v>
      </c>
      <c r="E12" s="3" t="s">
        <v>907</v>
      </c>
      <c r="F12">
        <v>1</v>
      </c>
    </row>
    <row r="13" spans="1:5" ht="12.75">
      <c r="A13" t="s">
        <v>112</v>
      </c>
      <c r="B13" t="s">
        <v>899</v>
      </c>
      <c r="C13" s="2">
        <v>2001</v>
      </c>
      <c r="D13" t="s">
        <v>26</v>
      </c>
      <c r="E13" s="3" t="s">
        <v>900</v>
      </c>
    </row>
    <row r="14" spans="1:5" ht="12.75">
      <c r="A14" t="s">
        <v>113</v>
      </c>
      <c r="B14" t="s">
        <v>311</v>
      </c>
      <c r="C14" s="2">
        <v>2001</v>
      </c>
      <c r="D14" t="s">
        <v>1</v>
      </c>
      <c r="E14" s="3" t="s">
        <v>923</v>
      </c>
    </row>
    <row r="15" spans="1:5" ht="12.75">
      <c r="A15" t="s">
        <v>114</v>
      </c>
      <c r="B15" t="s">
        <v>260</v>
      </c>
      <c r="C15" s="2">
        <v>2001</v>
      </c>
      <c r="D15" t="s">
        <v>12</v>
      </c>
      <c r="E15" s="3" t="s">
        <v>906</v>
      </c>
    </row>
    <row r="16" spans="1:5" ht="12.75">
      <c r="A16" t="s">
        <v>115</v>
      </c>
      <c r="B16" t="s">
        <v>240</v>
      </c>
      <c r="C16" s="2">
        <v>2001</v>
      </c>
      <c r="D16" t="s">
        <v>26</v>
      </c>
      <c r="E16" s="3" t="s">
        <v>894</v>
      </c>
    </row>
    <row r="17" spans="1:5" ht="12.75">
      <c r="A17" t="s">
        <v>116</v>
      </c>
      <c r="B17" t="s">
        <v>267</v>
      </c>
      <c r="C17" s="2">
        <v>2001</v>
      </c>
      <c r="D17" t="s">
        <v>21</v>
      </c>
      <c r="E17" s="3" t="s">
        <v>510</v>
      </c>
    </row>
    <row r="18" spans="1:5" ht="12.75">
      <c r="A18" t="s">
        <v>117</v>
      </c>
      <c r="B18" t="s">
        <v>226</v>
      </c>
      <c r="C18" s="2">
        <v>2001</v>
      </c>
      <c r="D18" t="s">
        <v>26</v>
      </c>
      <c r="E18" s="3" t="s">
        <v>879</v>
      </c>
    </row>
    <row r="19" spans="1:5" ht="12.75">
      <c r="A19" t="s">
        <v>118</v>
      </c>
      <c r="B19" t="s">
        <v>222</v>
      </c>
      <c r="C19" s="2">
        <v>2001</v>
      </c>
      <c r="D19" t="s">
        <v>26</v>
      </c>
      <c r="E19" s="3" t="s">
        <v>888</v>
      </c>
    </row>
    <row r="20" spans="1:5" ht="12.75">
      <c r="A20" t="s">
        <v>119</v>
      </c>
      <c r="B20" t="s">
        <v>864</v>
      </c>
      <c r="C20" s="2">
        <v>2001</v>
      </c>
      <c r="D20" t="s">
        <v>4</v>
      </c>
      <c r="E20" s="3" t="s">
        <v>865</v>
      </c>
    </row>
    <row r="21" spans="1:5" ht="12.75">
      <c r="A21" t="s">
        <v>120</v>
      </c>
      <c r="B21" t="s">
        <v>886</v>
      </c>
      <c r="C21" s="2">
        <v>2001</v>
      </c>
      <c r="D21" t="s">
        <v>534</v>
      </c>
      <c r="E21" s="3" t="s">
        <v>887</v>
      </c>
    </row>
    <row r="22" spans="1:5" ht="12.75">
      <c r="A22" t="s">
        <v>121</v>
      </c>
      <c r="B22" t="s">
        <v>216</v>
      </c>
      <c r="C22" s="2">
        <v>2001</v>
      </c>
      <c r="D22" t="s">
        <v>9</v>
      </c>
      <c r="E22" s="3" t="s">
        <v>876</v>
      </c>
    </row>
    <row r="23" spans="1:5" ht="12.75">
      <c r="A23" t="s">
        <v>122</v>
      </c>
      <c r="B23" t="s">
        <v>867</v>
      </c>
      <c r="C23" s="2">
        <v>2001</v>
      </c>
      <c r="D23" t="s">
        <v>193</v>
      </c>
      <c r="E23" s="3" t="s">
        <v>868</v>
      </c>
    </row>
    <row r="24" spans="1:5" ht="12.75">
      <c r="A24" t="s">
        <v>123</v>
      </c>
      <c r="B24" t="s">
        <v>220</v>
      </c>
      <c r="C24" s="2">
        <v>2001</v>
      </c>
      <c r="D24" t="s">
        <v>9</v>
      </c>
      <c r="E24" s="3" t="s">
        <v>883</v>
      </c>
    </row>
    <row r="25" spans="1:5" ht="12.75">
      <c r="A25" t="s">
        <v>124</v>
      </c>
      <c r="B25" t="s">
        <v>210</v>
      </c>
      <c r="C25" s="2">
        <v>2001</v>
      </c>
      <c r="D25" t="s">
        <v>4</v>
      </c>
      <c r="E25" s="3" t="s">
        <v>872</v>
      </c>
    </row>
    <row r="26" spans="1:5" ht="12.75">
      <c r="A26" t="s">
        <v>125</v>
      </c>
      <c r="B26" t="s">
        <v>212</v>
      </c>
      <c r="C26" s="2">
        <v>2001</v>
      </c>
      <c r="D26" t="s">
        <v>4</v>
      </c>
      <c r="E26" s="3" t="s">
        <v>866</v>
      </c>
    </row>
    <row r="27" spans="2:5" ht="12.75">
      <c r="B27" t="s">
        <v>877</v>
      </c>
      <c r="C27" s="2">
        <v>2001</v>
      </c>
      <c r="D27" t="s">
        <v>9</v>
      </c>
      <c r="E27" s="3" t="s">
        <v>15</v>
      </c>
    </row>
    <row r="28" spans="3:5" ht="12.75">
      <c r="C28" s="2"/>
      <c r="E28" s="3"/>
    </row>
    <row r="29" spans="3:5" ht="12.75">
      <c r="C29" s="2"/>
      <c r="E29" s="3"/>
    </row>
    <row r="30" spans="1:5" ht="12.75">
      <c r="A30" s="7" t="s">
        <v>486</v>
      </c>
      <c r="C30" s="2"/>
      <c r="E30" s="3"/>
    </row>
    <row r="31" spans="1:6" ht="12" customHeight="1">
      <c r="A31" t="s">
        <v>104</v>
      </c>
      <c r="B31" t="s">
        <v>323</v>
      </c>
      <c r="C31" s="2">
        <v>2000</v>
      </c>
      <c r="D31" t="s">
        <v>93</v>
      </c>
      <c r="E31" s="3" t="s">
        <v>944</v>
      </c>
      <c r="F31">
        <v>8</v>
      </c>
    </row>
    <row r="32" spans="1:6" ht="12.75">
      <c r="A32" t="s">
        <v>105</v>
      </c>
      <c r="B32" t="s">
        <v>318</v>
      </c>
      <c r="C32" s="2">
        <v>2000</v>
      </c>
      <c r="D32" t="s">
        <v>26</v>
      </c>
      <c r="E32" s="3" t="s">
        <v>932</v>
      </c>
      <c r="F32">
        <v>7</v>
      </c>
    </row>
    <row r="33" spans="1:6" ht="12.75">
      <c r="A33" t="s">
        <v>106</v>
      </c>
      <c r="B33" t="s">
        <v>287</v>
      </c>
      <c r="C33" s="2">
        <v>2000</v>
      </c>
      <c r="D33" t="s">
        <v>9</v>
      </c>
      <c r="E33" s="3" t="s">
        <v>940</v>
      </c>
      <c r="F33">
        <v>6</v>
      </c>
    </row>
    <row r="34" spans="1:6" ht="12.75">
      <c r="A34" t="s">
        <v>107</v>
      </c>
      <c r="B34" t="s">
        <v>290</v>
      </c>
      <c r="C34" s="2">
        <v>2000</v>
      </c>
      <c r="D34" t="s">
        <v>21</v>
      </c>
      <c r="E34" s="3" t="s">
        <v>936</v>
      </c>
      <c r="F34">
        <v>5</v>
      </c>
    </row>
    <row r="35" spans="1:6" ht="12.75">
      <c r="A35" t="s">
        <v>108</v>
      </c>
      <c r="B35" t="s">
        <v>347</v>
      </c>
      <c r="C35" s="2">
        <v>2000</v>
      </c>
      <c r="D35" t="s">
        <v>138</v>
      </c>
      <c r="E35" s="3" t="s">
        <v>950</v>
      </c>
      <c r="F35">
        <v>4</v>
      </c>
    </row>
    <row r="36" spans="1:6" ht="12.75">
      <c r="A36" t="s">
        <v>109</v>
      </c>
      <c r="B36" t="s">
        <v>330</v>
      </c>
      <c r="C36" s="2">
        <v>2000</v>
      </c>
      <c r="D36" t="s">
        <v>26</v>
      </c>
      <c r="E36" s="3" t="s">
        <v>925</v>
      </c>
      <c r="F36">
        <v>3</v>
      </c>
    </row>
    <row r="37" spans="1:6" ht="12.75">
      <c r="A37" t="s">
        <v>110</v>
      </c>
      <c r="B37" t="s">
        <v>320</v>
      </c>
      <c r="C37" s="2">
        <v>2000</v>
      </c>
      <c r="D37" t="s">
        <v>21</v>
      </c>
      <c r="E37" s="3" t="s">
        <v>921</v>
      </c>
      <c r="F37">
        <v>2</v>
      </c>
    </row>
    <row r="38" spans="1:6" ht="12.75">
      <c r="A38" t="s">
        <v>111</v>
      </c>
      <c r="B38" t="s">
        <v>309</v>
      </c>
      <c r="C38" s="2">
        <v>2000</v>
      </c>
      <c r="D38" t="s">
        <v>26</v>
      </c>
      <c r="E38" s="3" t="s">
        <v>928</v>
      </c>
      <c r="F38">
        <v>1</v>
      </c>
    </row>
    <row r="39" spans="1:5" ht="12.75">
      <c r="A39" t="s">
        <v>112</v>
      </c>
      <c r="B39" t="s">
        <v>238</v>
      </c>
      <c r="C39" s="2">
        <v>2000</v>
      </c>
      <c r="D39" t="s">
        <v>65</v>
      </c>
      <c r="E39" s="3" t="s">
        <v>905</v>
      </c>
    </row>
    <row r="40" spans="1:5" ht="12.75">
      <c r="A40" t="s">
        <v>113</v>
      </c>
      <c r="B40" t="s">
        <v>325</v>
      </c>
      <c r="C40" s="2">
        <v>2000</v>
      </c>
      <c r="D40" t="s">
        <v>93</v>
      </c>
      <c r="E40" s="3" t="s">
        <v>931</v>
      </c>
    </row>
    <row r="41" spans="1:5" ht="12.75">
      <c r="A41" t="s">
        <v>114</v>
      </c>
      <c r="B41" t="s">
        <v>254</v>
      </c>
      <c r="C41" s="2">
        <v>2000</v>
      </c>
      <c r="D41" t="s">
        <v>255</v>
      </c>
      <c r="E41" s="3" t="s">
        <v>904</v>
      </c>
    </row>
    <row r="42" spans="1:5" ht="12.75">
      <c r="A42" t="s">
        <v>115</v>
      </c>
      <c r="B42" t="s">
        <v>224</v>
      </c>
      <c r="C42" s="2">
        <v>2000</v>
      </c>
      <c r="D42" t="s">
        <v>4</v>
      </c>
      <c r="E42" s="3" t="s">
        <v>909</v>
      </c>
    </row>
    <row r="43" spans="1:5" ht="12.75">
      <c r="A43" t="s">
        <v>116</v>
      </c>
      <c r="B43" t="s">
        <v>281</v>
      </c>
      <c r="C43" s="2">
        <v>2000</v>
      </c>
      <c r="D43" t="s">
        <v>9</v>
      </c>
      <c r="E43" s="3" t="s">
        <v>891</v>
      </c>
    </row>
    <row r="44" spans="1:5" ht="12.75">
      <c r="A44" t="s">
        <v>117</v>
      </c>
      <c r="B44" t="s">
        <v>349</v>
      </c>
      <c r="C44" s="2">
        <v>2000</v>
      </c>
      <c r="D44" t="s">
        <v>9</v>
      </c>
      <c r="E44" s="3" t="s">
        <v>898</v>
      </c>
    </row>
    <row r="45" spans="1:5" ht="12.75">
      <c r="A45" t="s">
        <v>118</v>
      </c>
      <c r="B45" t="s">
        <v>218</v>
      </c>
      <c r="C45" s="2">
        <v>2000</v>
      </c>
      <c r="D45" t="s">
        <v>21</v>
      </c>
      <c r="E45" s="3" t="s">
        <v>882</v>
      </c>
    </row>
    <row r="46" spans="1:5" ht="12.75">
      <c r="A46" t="s">
        <v>119</v>
      </c>
      <c r="B46" t="s">
        <v>357</v>
      </c>
      <c r="C46" s="2">
        <v>2000</v>
      </c>
      <c r="D46" t="s">
        <v>26</v>
      </c>
      <c r="E46" s="3" t="s">
        <v>914</v>
      </c>
    </row>
    <row r="47" spans="1:5" ht="12.75">
      <c r="A47" t="s">
        <v>120</v>
      </c>
      <c r="B47" t="s">
        <v>273</v>
      </c>
      <c r="C47" s="2">
        <v>2000</v>
      </c>
      <c r="D47" t="s">
        <v>9</v>
      </c>
      <c r="E47" s="3" t="s">
        <v>895</v>
      </c>
    </row>
    <row r="48" spans="1:5" ht="12.75">
      <c r="A48" t="s">
        <v>121</v>
      </c>
      <c r="B48" t="s">
        <v>233</v>
      </c>
      <c r="C48" s="2">
        <v>2000</v>
      </c>
      <c r="D48" t="s">
        <v>534</v>
      </c>
      <c r="E48" s="3" t="s">
        <v>889</v>
      </c>
    </row>
    <row r="49" spans="1:5" ht="12.75">
      <c r="A49" t="s">
        <v>122</v>
      </c>
      <c r="B49" t="s">
        <v>911</v>
      </c>
      <c r="C49" s="2">
        <v>2000</v>
      </c>
      <c r="D49" t="s">
        <v>93</v>
      </c>
      <c r="E49" s="3" t="s">
        <v>912</v>
      </c>
    </row>
    <row r="50" spans="1:5" ht="12.75">
      <c r="A50" t="s">
        <v>123</v>
      </c>
      <c r="B50" t="s">
        <v>263</v>
      </c>
      <c r="C50" s="2">
        <v>2000</v>
      </c>
      <c r="D50" t="s">
        <v>65</v>
      </c>
      <c r="E50" s="3" t="s">
        <v>885</v>
      </c>
    </row>
    <row r="51" spans="1:5" ht="12.75">
      <c r="A51" t="s">
        <v>124</v>
      </c>
      <c r="B51" t="s">
        <v>271</v>
      </c>
      <c r="C51" s="2">
        <v>2000</v>
      </c>
      <c r="D51" t="s">
        <v>93</v>
      </c>
      <c r="E51" s="3" t="s">
        <v>927</v>
      </c>
    </row>
    <row r="52" spans="1:5" ht="12.75">
      <c r="A52" t="s">
        <v>125</v>
      </c>
      <c r="B52" t="s">
        <v>244</v>
      </c>
      <c r="C52" s="2">
        <v>2000</v>
      </c>
      <c r="D52" t="s">
        <v>534</v>
      </c>
      <c r="E52" s="3" t="s">
        <v>896</v>
      </c>
    </row>
    <row r="53" spans="1:5" s="8" customFormat="1" ht="12.75">
      <c r="A53" t="s">
        <v>126</v>
      </c>
      <c r="B53" t="s">
        <v>315</v>
      </c>
      <c r="C53" s="2">
        <v>2000</v>
      </c>
      <c r="D53" t="s">
        <v>193</v>
      </c>
      <c r="E53" s="3" t="s">
        <v>875</v>
      </c>
    </row>
    <row r="54" spans="1:5" ht="12.75">
      <c r="A54" t="s">
        <v>127</v>
      </c>
      <c r="B54" t="s">
        <v>869</v>
      </c>
      <c r="C54" s="2">
        <v>2000</v>
      </c>
      <c r="D54" t="s">
        <v>193</v>
      </c>
      <c r="E54" s="3" t="s">
        <v>870</v>
      </c>
    </row>
    <row r="55" spans="1:5" ht="12.75">
      <c r="A55" t="s">
        <v>128</v>
      </c>
      <c r="B55" t="s">
        <v>214</v>
      </c>
      <c r="C55" s="2">
        <v>2000</v>
      </c>
      <c r="D55" t="s">
        <v>138</v>
      </c>
      <c r="E55" s="3" t="s">
        <v>878</v>
      </c>
    </row>
    <row r="56" spans="1:5" ht="12.75">
      <c r="A56" t="s">
        <v>129</v>
      </c>
      <c r="B56" t="s">
        <v>871</v>
      </c>
      <c r="C56" s="2">
        <v>2000</v>
      </c>
      <c r="D56" t="s">
        <v>193</v>
      </c>
      <c r="E56" s="3" t="s">
        <v>514</v>
      </c>
    </row>
    <row r="57" spans="1:5" ht="12.75">
      <c r="A57" t="s">
        <v>130</v>
      </c>
      <c r="B57" t="s">
        <v>230</v>
      </c>
      <c r="C57" s="2">
        <v>2000</v>
      </c>
      <c r="D57" t="s">
        <v>26</v>
      </c>
      <c r="E57" s="3" t="s">
        <v>897</v>
      </c>
    </row>
    <row r="58" spans="2:5" ht="12.75">
      <c r="B58" t="s">
        <v>227</v>
      </c>
      <c r="C58" s="2">
        <v>2000</v>
      </c>
      <c r="D58" t="s">
        <v>138</v>
      </c>
      <c r="E58" s="3" t="s">
        <v>15</v>
      </c>
    </row>
    <row r="59" spans="2:5" ht="12.75">
      <c r="B59" t="s">
        <v>232</v>
      </c>
      <c r="C59" s="2">
        <v>2000</v>
      </c>
      <c r="D59" t="s">
        <v>26</v>
      </c>
      <c r="E59" s="3" t="s">
        <v>15</v>
      </c>
    </row>
    <row r="60" spans="2:5" ht="12.75">
      <c r="B60" t="s">
        <v>246</v>
      </c>
      <c r="C60" s="2">
        <v>2000</v>
      </c>
      <c r="D60" t="s">
        <v>534</v>
      </c>
      <c r="E60" s="3" t="s">
        <v>15</v>
      </c>
    </row>
    <row r="61" spans="2:5" ht="12.75">
      <c r="B61" t="s">
        <v>251</v>
      </c>
      <c r="C61" s="2">
        <v>2000</v>
      </c>
      <c r="D61" t="s">
        <v>26</v>
      </c>
      <c r="E61" s="3" t="s">
        <v>15</v>
      </c>
    </row>
    <row r="62" spans="2:5" ht="12.75">
      <c r="B62" t="s">
        <v>275</v>
      </c>
      <c r="C62" s="2">
        <v>2000</v>
      </c>
      <c r="D62" t="s">
        <v>9</v>
      </c>
      <c r="E62" s="3" t="s">
        <v>15</v>
      </c>
    </row>
    <row r="63" spans="2:5" ht="12.75">
      <c r="B63" t="s">
        <v>289</v>
      </c>
      <c r="C63" s="2">
        <v>2000</v>
      </c>
      <c r="D63" t="s">
        <v>26</v>
      </c>
      <c r="E63" s="3" t="s">
        <v>15</v>
      </c>
    </row>
    <row r="64" spans="3:5" ht="12.75">
      <c r="C64" s="2"/>
      <c r="E64" s="3"/>
    </row>
    <row r="65" spans="3:5" ht="12.75">
      <c r="C65" s="2"/>
      <c r="E65" s="3"/>
    </row>
    <row r="66" spans="1:5" ht="12.75">
      <c r="A66" s="7" t="s">
        <v>487</v>
      </c>
      <c r="C66" s="2"/>
      <c r="E66" s="3"/>
    </row>
    <row r="67" spans="1:6" ht="12.75">
      <c r="A67" t="s">
        <v>104</v>
      </c>
      <c r="B67" t="s">
        <v>359</v>
      </c>
      <c r="C67" s="2">
        <v>1999</v>
      </c>
      <c r="D67" t="s">
        <v>21</v>
      </c>
      <c r="E67" s="3" t="s">
        <v>965</v>
      </c>
      <c r="F67">
        <v>8</v>
      </c>
    </row>
    <row r="68" spans="1:6" ht="12.75">
      <c r="A68" t="s">
        <v>105</v>
      </c>
      <c r="B68" t="s">
        <v>368</v>
      </c>
      <c r="C68" s="2">
        <v>1999</v>
      </c>
      <c r="D68" t="s">
        <v>21</v>
      </c>
      <c r="E68" s="3" t="s">
        <v>560</v>
      </c>
      <c r="F68">
        <v>7</v>
      </c>
    </row>
    <row r="69" spans="1:6" ht="12.75">
      <c r="A69" t="s">
        <v>106</v>
      </c>
      <c r="B69" t="s">
        <v>366</v>
      </c>
      <c r="C69" s="2">
        <v>1999</v>
      </c>
      <c r="D69" t="s">
        <v>21</v>
      </c>
      <c r="E69" s="3" t="s">
        <v>938</v>
      </c>
      <c r="F69">
        <v>6</v>
      </c>
    </row>
    <row r="70" spans="1:6" ht="12.75">
      <c r="A70" t="s">
        <v>106</v>
      </c>
      <c r="B70" t="s">
        <v>301</v>
      </c>
      <c r="C70" s="2">
        <v>1999</v>
      </c>
      <c r="D70" t="s">
        <v>65</v>
      </c>
      <c r="E70" s="3" t="s">
        <v>938</v>
      </c>
      <c r="F70">
        <v>6</v>
      </c>
    </row>
    <row r="71" spans="1:6" ht="12.75">
      <c r="A71" t="s">
        <v>108</v>
      </c>
      <c r="B71" t="s">
        <v>298</v>
      </c>
      <c r="C71" s="2">
        <v>1999</v>
      </c>
      <c r="D71" t="s">
        <v>299</v>
      </c>
      <c r="E71" s="3" t="s">
        <v>933</v>
      </c>
      <c r="F71">
        <v>4</v>
      </c>
    </row>
    <row r="72" spans="1:6" ht="12.75">
      <c r="A72" t="s">
        <v>109</v>
      </c>
      <c r="B72" t="s">
        <v>351</v>
      </c>
      <c r="C72" s="2">
        <v>1999</v>
      </c>
      <c r="D72" t="s">
        <v>21</v>
      </c>
      <c r="E72" s="3" t="s">
        <v>943</v>
      </c>
      <c r="F72">
        <v>3</v>
      </c>
    </row>
    <row r="73" spans="1:6" ht="12.75">
      <c r="A73" t="s">
        <v>110</v>
      </c>
      <c r="B73" t="s">
        <v>332</v>
      </c>
      <c r="C73" s="2">
        <v>1999</v>
      </c>
      <c r="D73" t="s">
        <v>299</v>
      </c>
      <c r="E73" s="3" t="s">
        <v>942</v>
      </c>
      <c r="F73">
        <v>2</v>
      </c>
    </row>
    <row r="74" spans="1:6" ht="12.75">
      <c r="A74" t="s">
        <v>111</v>
      </c>
      <c r="B74" t="s">
        <v>353</v>
      </c>
      <c r="C74" s="2">
        <v>1999</v>
      </c>
      <c r="D74" t="s">
        <v>26</v>
      </c>
      <c r="E74" s="3" t="s">
        <v>919</v>
      </c>
      <c r="F74">
        <v>1</v>
      </c>
    </row>
    <row r="75" spans="1:5" ht="12.75">
      <c r="A75" t="s">
        <v>112</v>
      </c>
      <c r="B75" t="s">
        <v>303</v>
      </c>
      <c r="C75" s="2">
        <v>1999</v>
      </c>
      <c r="D75" t="s">
        <v>65</v>
      </c>
      <c r="E75" s="3" t="s">
        <v>924</v>
      </c>
    </row>
    <row r="76" spans="1:5" ht="12.75">
      <c r="A76" t="s">
        <v>113</v>
      </c>
      <c r="B76" t="s">
        <v>259</v>
      </c>
      <c r="C76" s="2">
        <v>1999</v>
      </c>
      <c r="D76" t="s">
        <v>193</v>
      </c>
      <c r="E76" s="3" t="s">
        <v>916</v>
      </c>
    </row>
    <row r="77" spans="1:5" ht="12.75">
      <c r="A77" t="s">
        <v>114</v>
      </c>
      <c r="B77" t="s">
        <v>317</v>
      </c>
      <c r="C77" s="2">
        <v>1999</v>
      </c>
      <c r="D77" t="s">
        <v>26</v>
      </c>
      <c r="E77" s="3" t="s">
        <v>910</v>
      </c>
    </row>
    <row r="78" spans="1:5" ht="12.75">
      <c r="A78" t="s">
        <v>115</v>
      </c>
      <c r="B78" t="s">
        <v>340</v>
      </c>
      <c r="C78" s="2">
        <v>1999</v>
      </c>
      <c r="D78" t="s">
        <v>26</v>
      </c>
      <c r="E78" s="3" t="s">
        <v>935</v>
      </c>
    </row>
    <row r="79" spans="1:5" ht="12.75">
      <c r="A79" t="s">
        <v>116</v>
      </c>
      <c r="B79" t="s">
        <v>328</v>
      </c>
      <c r="C79" s="2">
        <v>1999</v>
      </c>
      <c r="D79" t="s">
        <v>26</v>
      </c>
      <c r="E79" s="3" t="s">
        <v>920</v>
      </c>
    </row>
    <row r="80" spans="1:5" ht="12.75">
      <c r="A80" t="s">
        <v>117</v>
      </c>
      <c r="B80" t="s">
        <v>372</v>
      </c>
      <c r="C80" s="2">
        <v>1999</v>
      </c>
      <c r="D80" t="s">
        <v>9</v>
      </c>
      <c r="E80" s="3" t="s">
        <v>890</v>
      </c>
    </row>
    <row r="81" spans="1:5" ht="12.75">
      <c r="A81" t="s">
        <v>118</v>
      </c>
      <c r="B81" t="s">
        <v>880</v>
      </c>
      <c r="C81" s="2">
        <v>1999</v>
      </c>
      <c r="D81" t="s">
        <v>193</v>
      </c>
      <c r="E81" s="3" t="s">
        <v>881</v>
      </c>
    </row>
    <row r="82" spans="2:5" ht="12.75">
      <c r="B82" s="8" t="s">
        <v>322</v>
      </c>
      <c r="C82" s="9">
        <v>1999</v>
      </c>
      <c r="D82" s="8" t="s">
        <v>4</v>
      </c>
      <c r="E82" s="10" t="s">
        <v>15</v>
      </c>
    </row>
    <row r="83" spans="2:5" ht="12.75">
      <c r="B83" t="s">
        <v>344</v>
      </c>
      <c r="C83" s="2">
        <v>1999</v>
      </c>
      <c r="D83" t="s">
        <v>26</v>
      </c>
      <c r="E83" s="3" t="s">
        <v>15</v>
      </c>
    </row>
    <row r="84" spans="3:5" ht="12.75">
      <c r="C84" s="2"/>
      <c r="E84" s="3"/>
    </row>
    <row r="85" spans="3:5" ht="12.75">
      <c r="C85" s="2"/>
      <c r="E85" s="3"/>
    </row>
    <row r="86" spans="1:5" ht="12.75">
      <c r="A86" s="7" t="s">
        <v>488</v>
      </c>
      <c r="C86" s="2"/>
      <c r="E86" s="3"/>
    </row>
    <row r="87" spans="1:6" ht="12.75">
      <c r="A87" t="s">
        <v>104</v>
      </c>
      <c r="B87" t="s">
        <v>413</v>
      </c>
      <c r="C87" s="2">
        <v>1998</v>
      </c>
      <c r="D87" t="s">
        <v>93</v>
      </c>
      <c r="E87" s="3" t="s">
        <v>977</v>
      </c>
      <c r="F87">
        <v>8</v>
      </c>
    </row>
    <row r="88" spans="1:6" ht="12.75">
      <c r="A88" t="s">
        <v>105</v>
      </c>
      <c r="B88" t="s">
        <v>374</v>
      </c>
      <c r="C88" s="2">
        <v>1998</v>
      </c>
      <c r="D88" t="s">
        <v>284</v>
      </c>
      <c r="E88" s="3" t="s">
        <v>951</v>
      </c>
      <c r="F88">
        <v>7</v>
      </c>
    </row>
    <row r="89" spans="1:6" ht="12.75">
      <c r="A89" t="s">
        <v>106</v>
      </c>
      <c r="B89" t="s">
        <v>376</v>
      </c>
      <c r="C89" s="2">
        <v>1998</v>
      </c>
      <c r="D89" t="s">
        <v>26</v>
      </c>
      <c r="E89" s="3" t="s">
        <v>960</v>
      </c>
      <c r="F89">
        <v>6</v>
      </c>
    </row>
    <row r="90" spans="1:6" ht="12.75">
      <c r="A90" t="s">
        <v>107</v>
      </c>
      <c r="B90" t="s">
        <v>957</v>
      </c>
      <c r="C90" s="2">
        <v>1998</v>
      </c>
      <c r="D90" t="s">
        <v>26</v>
      </c>
      <c r="E90" s="3" t="s">
        <v>958</v>
      </c>
      <c r="F90">
        <v>5</v>
      </c>
    </row>
    <row r="91" spans="1:6" ht="12.75">
      <c r="A91" t="s">
        <v>108</v>
      </c>
      <c r="B91" t="s">
        <v>364</v>
      </c>
      <c r="C91" s="2">
        <v>1998</v>
      </c>
      <c r="D91" t="s">
        <v>193</v>
      </c>
      <c r="E91" s="3" t="s">
        <v>956</v>
      </c>
      <c r="F91">
        <v>4</v>
      </c>
    </row>
    <row r="92" spans="1:6" ht="12.75">
      <c r="A92" t="s">
        <v>109</v>
      </c>
      <c r="B92" t="s">
        <v>345</v>
      </c>
      <c r="C92" s="2">
        <v>1998</v>
      </c>
      <c r="D92" t="s">
        <v>12</v>
      </c>
      <c r="E92" s="3" t="s">
        <v>948</v>
      </c>
      <c r="F92">
        <v>3</v>
      </c>
    </row>
    <row r="93" spans="1:6" ht="12.75">
      <c r="A93" t="s">
        <v>110</v>
      </c>
      <c r="B93" t="s">
        <v>398</v>
      </c>
      <c r="C93" s="2">
        <v>1998</v>
      </c>
      <c r="D93" t="s">
        <v>21</v>
      </c>
      <c r="E93" s="3" t="s">
        <v>945</v>
      </c>
      <c r="F93">
        <v>2</v>
      </c>
    </row>
    <row r="94" spans="1:6" ht="12.75">
      <c r="A94" t="s">
        <v>111</v>
      </c>
      <c r="B94" t="s">
        <v>381</v>
      </c>
      <c r="C94" s="2">
        <v>1998</v>
      </c>
      <c r="D94" t="s">
        <v>21</v>
      </c>
      <c r="E94" s="3" t="s">
        <v>949</v>
      </c>
      <c r="F94">
        <v>1</v>
      </c>
    </row>
    <row r="95" spans="1:5" ht="12.75">
      <c r="A95" t="s">
        <v>112</v>
      </c>
      <c r="B95" t="s">
        <v>342</v>
      </c>
      <c r="C95" s="2">
        <v>1998</v>
      </c>
      <c r="D95" t="s">
        <v>138</v>
      </c>
      <c r="E95" s="3" t="s">
        <v>937</v>
      </c>
    </row>
    <row r="96" spans="1:5" ht="12.75">
      <c r="A96" t="s">
        <v>113</v>
      </c>
      <c r="B96" t="s">
        <v>307</v>
      </c>
      <c r="C96" s="2">
        <v>1998</v>
      </c>
      <c r="D96" t="s">
        <v>9</v>
      </c>
      <c r="E96" s="3" t="s">
        <v>915</v>
      </c>
    </row>
    <row r="97" spans="1:5" ht="12.75">
      <c r="A97" t="s">
        <v>114</v>
      </c>
      <c r="B97" t="s">
        <v>902</v>
      </c>
      <c r="C97" s="2">
        <v>1998</v>
      </c>
      <c r="D97" t="s">
        <v>1</v>
      </c>
      <c r="E97" s="3" t="s">
        <v>903</v>
      </c>
    </row>
    <row r="98" spans="1:5" ht="12.75">
      <c r="A98" t="s">
        <v>115</v>
      </c>
      <c r="B98" t="s">
        <v>892</v>
      </c>
      <c r="C98" s="2">
        <v>1998</v>
      </c>
      <c r="D98" t="s">
        <v>534</v>
      </c>
      <c r="E98" s="3" t="s">
        <v>893</v>
      </c>
    </row>
    <row r="99" spans="1:5" ht="12.75">
      <c r="A99" t="s">
        <v>116</v>
      </c>
      <c r="B99" t="s">
        <v>305</v>
      </c>
      <c r="C99" s="2">
        <v>1998</v>
      </c>
      <c r="D99" t="s">
        <v>9</v>
      </c>
      <c r="E99" s="3" t="s">
        <v>901</v>
      </c>
    </row>
    <row r="100" spans="1:5" ht="12.75">
      <c r="A100" t="s">
        <v>117</v>
      </c>
      <c r="B100" t="s">
        <v>252</v>
      </c>
      <c r="C100" s="2">
        <v>1998</v>
      </c>
      <c r="D100" t="s">
        <v>4</v>
      </c>
      <c r="E100" s="3" t="s">
        <v>913</v>
      </c>
    </row>
    <row r="101" spans="3:5" ht="12.75">
      <c r="C101" s="2"/>
      <c r="E101" s="3"/>
    </row>
    <row r="102" spans="3:5" ht="12.75">
      <c r="C102" s="2"/>
      <c r="E102" s="3"/>
    </row>
    <row r="103" spans="1:5" ht="12.75">
      <c r="A103" s="7" t="s">
        <v>489</v>
      </c>
      <c r="C103" s="2"/>
      <c r="E103" s="3"/>
    </row>
    <row r="104" spans="1:6" ht="12.75">
      <c r="A104" t="s">
        <v>104</v>
      </c>
      <c r="B104" t="s">
        <v>387</v>
      </c>
      <c r="C104" s="2">
        <v>1997</v>
      </c>
      <c r="D104" t="s">
        <v>12</v>
      </c>
      <c r="E104" s="3" t="s">
        <v>587</v>
      </c>
      <c r="F104">
        <v>8</v>
      </c>
    </row>
    <row r="105" spans="1:6" ht="12.75">
      <c r="A105" t="s">
        <v>105</v>
      </c>
      <c r="B105" t="s">
        <v>969</v>
      </c>
      <c r="C105" s="2">
        <v>1997</v>
      </c>
      <c r="D105" t="s">
        <v>284</v>
      </c>
      <c r="E105" s="3" t="s">
        <v>264</v>
      </c>
      <c r="F105">
        <v>7</v>
      </c>
    </row>
    <row r="106" spans="1:6" ht="12.75">
      <c r="A106" t="s">
        <v>106</v>
      </c>
      <c r="B106" t="s">
        <v>400</v>
      </c>
      <c r="C106" s="2">
        <v>1997</v>
      </c>
      <c r="D106" t="s">
        <v>4</v>
      </c>
      <c r="E106" s="3" t="s">
        <v>973</v>
      </c>
      <c r="F106">
        <v>6</v>
      </c>
    </row>
    <row r="107" spans="1:6" ht="12.75">
      <c r="A107" t="s">
        <v>107</v>
      </c>
      <c r="B107" t="s">
        <v>415</v>
      </c>
      <c r="C107" s="2">
        <v>1997</v>
      </c>
      <c r="D107" t="s">
        <v>299</v>
      </c>
      <c r="E107" s="3" t="s">
        <v>967</v>
      </c>
      <c r="F107">
        <v>5</v>
      </c>
    </row>
    <row r="108" spans="1:6" ht="12.75">
      <c r="A108" t="s">
        <v>108</v>
      </c>
      <c r="B108" t="s">
        <v>334</v>
      </c>
      <c r="C108" s="2">
        <v>1997</v>
      </c>
      <c r="D108" t="s">
        <v>4</v>
      </c>
      <c r="E108" s="3" t="s">
        <v>964</v>
      </c>
      <c r="F108">
        <v>4</v>
      </c>
    </row>
    <row r="109" spans="1:6" ht="12.75">
      <c r="A109" t="s">
        <v>109</v>
      </c>
      <c r="B109" t="s">
        <v>389</v>
      </c>
      <c r="C109" s="2">
        <v>1997</v>
      </c>
      <c r="D109" t="s">
        <v>4</v>
      </c>
      <c r="E109" s="3" t="s">
        <v>959</v>
      </c>
      <c r="F109">
        <v>3</v>
      </c>
    </row>
    <row r="110" spans="1:6" ht="12.75">
      <c r="A110" t="s">
        <v>110</v>
      </c>
      <c r="B110" t="s">
        <v>370</v>
      </c>
      <c r="C110" s="2">
        <v>1997</v>
      </c>
      <c r="D110" t="s">
        <v>193</v>
      </c>
      <c r="E110" s="3" t="s">
        <v>963</v>
      </c>
      <c r="F110">
        <v>2</v>
      </c>
    </row>
    <row r="111" spans="1:6" ht="12.75">
      <c r="A111" t="s">
        <v>111</v>
      </c>
      <c r="B111" t="s">
        <v>392</v>
      </c>
      <c r="C111" s="2">
        <v>1997</v>
      </c>
      <c r="D111" t="s">
        <v>9</v>
      </c>
      <c r="E111" s="3" t="s">
        <v>955</v>
      </c>
      <c r="F111">
        <v>1</v>
      </c>
    </row>
    <row r="112" spans="1:5" ht="12.75">
      <c r="A112" t="s">
        <v>112</v>
      </c>
      <c r="B112" t="s">
        <v>378</v>
      </c>
      <c r="C112" s="2">
        <v>1997</v>
      </c>
      <c r="D112" t="s">
        <v>93</v>
      </c>
      <c r="E112" s="3" t="s">
        <v>971</v>
      </c>
    </row>
    <row r="113" spans="1:5" ht="12.75">
      <c r="A113" t="s">
        <v>113</v>
      </c>
      <c r="B113" t="s">
        <v>382</v>
      </c>
      <c r="C113" s="2">
        <v>1997</v>
      </c>
      <c r="D113" t="s">
        <v>26</v>
      </c>
      <c r="E113" s="3" t="s">
        <v>954</v>
      </c>
    </row>
    <row r="114" spans="1:5" ht="12.75">
      <c r="A114" t="s">
        <v>114</v>
      </c>
      <c r="B114" t="s">
        <v>326</v>
      </c>
      <c r="C114" s="2">
        <v>1997</v>
      </c>
      <c r="D114" t="s">
        <v>26</v>
      </c>
      <c r="E114" s="3" t="s">
        <v>922</v>
      </c>
    </row>
    <row r="115" spans="1:5" ht="12.75">
      <c r="A115" t="s">
        <v>115</v>
      </c>
      <c r="B115" t="s">
        <v>385</v>
      </c>
      <c r="C115" s="2">
        <v>1997</v>
      </c>
      <c r="D115" t="s">
        <v>193</v>
      </c>
      <c r="E115" s="3" t="s">
        <v>952</v>
      </c>
    </row>
    <row r="116" spans="1:5" ht="12.75">
      <c r="A116" t="s">
        <v>116</v>
      </c>
      <c r="B116" t="s">
        <v>261</v>
      </c>
      <c r="C116" s="2">
        <v>1997</v>
      </c>
      <c r="D116" t="s">
        <v>9</v>
      </c>
      <c r="E116" s="3" t="s">
        <v>941</v>
      </c>
    </row>
    <row r="117" spans="1:5" ht="12.75">
      <c r="A117" t="s">
        <v>117</v>
      </c>
      <c r="B117" t="s">
        <v>242</v>
      </c>
      <c r="C117" s="2">
        <v>1997</v>
      </c>
      <c r="D117" t="s">
        <v>534</v>
      </c>
      <c r="E117" s="3" t="s">
        <v>884</v>
      </c>
    </row>
    <row r="118" spans="1:5" ht="12.75">
      <c r="A118" t="s">
        <v>118</v>
      </c>
      <c r="B118" t="s">
        <v>362</v>
      </c>
      <c r="C118" s="2">
        <v>1997</v>
      </c>
      <c r="D118" t="s">
        <v>9</v>
      </c>
      <c r="E118" s="3" t="s">
        <v>934</v>
      </c>
    </row>
    <row r="119" spans="1:5" ht="12.75">
      <c r="A119" t="s">
        <v>119</v>
      </c>
      <c r="B119" t="s">
        <v>946</v>
      </c>
      <c r="C119" s="2">
        <v>1997</v>
      </c>
      <c r="D119" t="s">
        <v>65</v>
      </c>
      <c r="E119" s="3" t="s">
        <v>947</v>
      </c>
    </row>
    <row r="120" spans="2:5" ht="12.75">
      <c r="B120" t="s">
        <v>384</v>
      </c>
      <c r="C120" s="2">
        <v>1997</v>
      </c>
      <c r="D120" t="s">
        <v>26</v>
      </c>
      <c r="E120" s="3" t="s">
        <v>15</v>
      </c>
    </row>
    <row r="121" spans="3:5" ht="12.75">
      <c r="C121" s="2"/>
      <c r="E121" s="3"/>
    </row>
    <row r="122" spans="3:5" ht="12.75">
      <c r="C122" s="2"/>
      <c r="E122" s="3"/>
    </row>
    <row r="123" spans="1:5" ht="12.75">
      <c r="A123" s="7" t="s">
        <v>490</v>
      </c>
      <c r="C123" s="2"/>
      <c r="E123" s="3"/>
    </row>
    <row r="124" spans="1:6" ht="12.75">
      <c r="A124" t="s">
        <v>104</v>
      </c>
      <c r="B124" t="s">
        <v>427</v>
      </c>
      <c r="C124" s="2">
        <v>1996</v>
      </c>
      <c r="D124" t="s">
        <v>4</v>
      </c>
      <c r="E124" s="3" t="s">
        <v>360</v>
      </c>
      <c r="F124">
        <v>8</v>
      </c>
    </row>
    <row r="125" spans="1:6" ht="12.75">
      <c r="A125" t="s">
        <v>105</v>
      </c>
      <c r="B125" t="s">
        <v>450</v>
      </c>
      <c r="C125" s="2">
        <v>1996</v>
      </c>
      <c r="D125" t="s">
        <v>284</v>
      </c>
      <c r="E125" s="3" t="s">
        <v>976</v>
      </c>
      <c r="F125">
        <v>7</v>
      </c>
    </row>
    <row r="126" spans="1:6" ht="12.75">
      <c r="A126" t="s">
        <v>106</v>
      </c>
      <c r="B126" t="s">
        <v>423</v>
      </c>
      <c r="C126" s="2">
        <v>1996</v>
      </c>
      <c r="D126" t="s">
        <v>26</v>
      </c>
      <c r="E126" s="3" t="s">
        <v>978</v>
      </c>
      <c r="F126">
        <v>6</v>
      </c>
    </row>
    <row r="127" spans="1:6" ht="12.75">
      <c r="A127" t="s">
        <v>107</v>
      </c>
      <c r="B127" t="s">
        <v>409</v>
      </c>
      <c r="C127" s="2">
        <v>1996</v>
      </c>
      <c r="D127" t="s">
        <v>138</v>
      </c>
      <c r="E127" s="3" t="s">
        <v>968</v>
      </c>
      <c r="F127">
        <v>5</v>
      </c>
    </row>
    <row r="128" spans="1:6" ht="12.75">
      <c r="A128" t="s">
        <v>108</v>
      </c>
      <c r="B128" t="s">
        <v>429</v>
      </c>
      <c r="C128" s="2">
        <v>1996</v>
      </c>
      <c r="D128" t="s">
        <v>9</v>
      </c>
      <c r="E128" s="3" t="s">
        <v>953</v>
      </c>
      <c r="F128">
        <v>4</v>
      </c>
    </row>
    <row r="129" spans="1:6" ht="12.75">
      <c r="A129" t="s">
        <v>109</v>
      </c>
      <c r="B129" t="s">
        <v>961</v>
      </c>
      <c r="C129" s="2">
        <v>1996</v>
      </c>
      <c r="D129" t="s">
        <v>12</v>
      </c>
      <c r="E129" s="3" t="s">
        <v>962</v>
      </c>
      <c r="F129">
        <v>3</v>
      </c>
    </row>
    <row r="130" spans="2:5" ht="12.75">
      <c r="B130" t="s">
        <v>391</v>
      </c>
      <c r="C130" s="2">
        <v>1996</v>
      </c>
      <c r="D130" t="s">
        <v>138</v>
      </c>
      <c r="E130" s="3" t="s">
        <v>15</v>
      </c>
    </row>
    <row r="131" spans="3:5" ht="12.75">
      <c r="C131" s="2"/>
      <c r="E131" s="3"/>
    </row>
    <row r="132" spans="3:5" ht="12.75">
      <c r="C132" s="2"/>
      <c r="E132" s="3"/>
    </row>
    <row r="133" spans="1:5" ht="12.75">
      <c r="A133" s="7" t="s">
        <v>493</v>
      </c>
      <c r="C133" s="2"/>
      <c r="E133" s="3"/>
    </row>
    <row r="134" spans="1:6" ht="12.75">
      <c r="A134" t="s">
        <v>104</v>
      </c>
      <c r="B134" t="s">
        <v>433</v>
      </c>
      <c r="C134" s="2">
        <v>1995</v>
      </c>
      <c r="D134" t="s">
        <v>9</v>
      </c>
      <c r="E134" s="3" t="s">
        <v>983</v>
      </c>
      <c r="F134">
        <v>8</v>
      </c>
    </row>
    <row r="135" spans="1:6" ht="12.75">
      <c r="A135" t="s">
        <v>105</v>
      </c>
      <c r="B135" t="s">
        <v>456</v>
      </c>
      <c r="C135" s="2">
        <v>1990</v>
      </c>
      <c r="D135" t="s">
        <v>21</v>
      </c>
      <c r="E135" s="3" t="s">
        <v>984</v>
      </c>
      <c r="F135">
        <v>7</v>
      </c>
    </row>
    <row r="136" spans="1:6" ht="12.75">
      <c r="A136" t="s">
        <v>106</v>
      </c>
      <c r="B136" t="s">
        <v>458</v>
      </c>
      <c r="C136" s="2">
        <v>1995</v>
      </c>
      <c r="D136" t="s">
        <v>9</v>
      </c>
      <c r="E136" s="3" t="s">
        <v>981</v>
      </c>
      <c r="F136">
        <v>6</v>
      </c>
    </row>
    <row r="137" spans="1:6" ht="12.75">
      <c r="A137" t="s">
        <v>107</v>
      </c>
      <c r="B137" t="s">
        <v>421</v>
      </c>
      <c r="C137" s="2">
        <v>1993</v>
      </c>
      <c r="D137" t="s">
        <v>9</v>
      </c>
      <c r="E137" s="3" t="s">
        <v>985</v>
      </c>
      <c r="F137">
        <v>5</v>
      </c>
    </row>
    <row r="138" spans="1:6" ht="12.75">
      <c r="A138" t="s">
        <v>108</v>
      </c>
      <c r="B138" t="s">
        <v>435</v>
      </c>
      <c r="C138" s="2">
        <v>1995</v>
      </c>
      <c r="D138" t="s">
        <v>21</v>
      </c>
      <c r="E138" s="3" t="s">
        <v>982</v>
      </c>
      <c r="F138">
        <v>4</v>
      </c>
    </row>
    <row r="139" spans="1:6" ht="12.75">
      <c r="A139" t="s">
        <v>109</v>
      </c>
      <c r="B139" t="s">
        <v>460</v>
      </c>
      <c r="C139" s="2">
        <v>1991</v>
      </c>
      <c r="D139" t="s">
        <v>284</v>
      </c>
      <c r="E139" s="3" t="s">
        <v>986</v>
      </c>
      <c r="F139">
        <v>3</v>
      </c>
    </row>
    <row r="140" spans="1:6" ht="12.75">
      <c r="A140" t="s">
        <v>110</v>
      </c>
      <c r="B140" t="s">
        <v>425</v>
      </c>
      <c r="C140" s="2">
        <v>1995</v>
      </c>
      <c r="D140" t="s">
        <v>26</v>
      </c>
      <c r="E140" s="3" t="s">
        <v>979</v>
      </c>
      <c r="F140">
        <v>2</v>
      </c>
    </row>
    <row r="141" spans="1:6" ht="12.75">
      <c r="A141" t="s">
        <v>111</v>
      </c>
      <c r="B141" t="s">
        <v>448</v>
      </c>
      <c r="C141" s="2">
        <v>1992</v>
      </c>
      <c r="D141" t="s">
        <v>21</v>
      </c>
      <c r="E141" s="3" t="s">
        <v>987</v>
      </c>
      <c r="F141">
        <v>1</v>
      </c>
    </row>
    <row r="142" spans="1:5" ht="12.75">
      <c r="A142" t="s">
        <v>112</v>
      </c>
      <c r="B142" t="s">
        <v>441</v>
      </c>
      <c r="C142" s="2">
        <v>1995</v>
      </c>
      <c r="D142" t="s">
        <v>21</v>
      </c>
      <c r="E142" s="3" t="s">
        <v>975</v>
      </c>
    </row>
    <row r="143" spans="1:5" ht="12.75">
      <c r="A143" t="s">
        <v>113</v>
      </c>
      <c r="B143" t="s">
        <v>452</v>
      </c>
      <c r="C143" s="2">
        <v>1993</v>
      </c>
      <c r="D143" t="s">
        <v>21</v>
      </c>
      <c r="E143" s="3" t="s">
        <v>627</v>
      </c>
    </row>
    <row r="144" spans="1:5" ht="12.75">
      <c r="A144" t="s">
        <v>114</v>
      </c>
      <c r="B144" t="s">
        <v>442</v>
      </c>
      <c r="C144" s="2">
        <v>1995</v>
      </c>
      <c r="D144" t="s">
        <v>26</v>
      </c>
      <c r="E144" s="3" t="s">
        <v>972</v>
      </c>
    </row>
    <row r="145" spans="1:5" ht="12.75">
      <c r="A145" t="s">
        <v>115</v>
      </c>
      <c r="B145" t="s">
        <v>454</v>
      </c>
      <c r="C145" s="2">
        <v>1995</v>
      </c>
      <c r="D145" t="s">
        <v>21</v>
      </c>
      <c r="E145" s="3" t="s">
        <v>980</v>
      </c>
    </row>
    <row r="146" spans="1:5" ht="12.75">
      <c r="A146" t="s">
        <v>116</v>
      </c>
      <c r="B146" t="s">
        <v>439</v>
      </c>
      <c r="C146" s="2">
        <v>1995</v>
      </c>
      <c r="D146" t="s">
        <v>21</v>
      </c>
      <c r="E146" s="3" t="s">
        <v>970</v>
      </c>
    </row>
    <row r="147" spans="1:5" ht="12.75">
      <c r="A147" t="s">
        <v>117</v>
      </c>
      <c r="B147" t="s">
        <v>873</v>
      </c>
      <c r="C147" s="2">
        <v>1993</v>
      </c>
      <c r="D147" t="s">
        <v>26</v>
      </c>
      <c r="E147" s="3" t="s">
        <v>874</v>
      </c>
    </row>
    <row r="148" spans="1:5" ht="12.75">
      <c r="A148" t="s">
        <v>118</v>
      </c>
      <c r="B148" t="s">
        <v>462</v>
      </c>
      <c r="C148" s="2">
        <v>1994</v>
      </c>
      <c r="D148" t="s">
        <v>9</v>
      </c>
      <c r="E148" s="3" t="s">
        <v>974</v>
      </c>
    </row>
    <row r="149" spans="1:5" ht="12.75">
      <c r="A149" t="s">
        <v>119</v>
      </c>
      <c r="B149" t="s">
        <v>444</v>
      </c>
      <c r="C149" s="2">
        <v>1995</v>
      </c>
      <c r="D149" t="s">
        <v>9</v>
      </c>
      <c r="E149" s="3" t="s">
        <v>966</v>
      </c>
    </row>
  </sheetData>
  <mergeCells count="1">
    <mergeCell ref="A1:E1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6" r:id="rId1"/>
  <rowBreaks count="2" manualBreakCount="2">
    <brk id="64" max="255" man="1"/>
    <brk id="12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164"/>
  <sheetViews>
    <sheetView workbookViewId="0" topLeftCell="A1">
      <selection activeCell="K16" sqref="K16"/>
    </sheetView>
  </sheetViews>
  <sheetFormatPr defaultColWidth="9.00390625" defaultRowHeight="12.75"/>
  <cols>
    <col min="2" max="2" width="19.375" style="0" bestFit="1" customWidth="1"/>
    <col min="4" max="4" width="30.375" style="0" bestFit="1" customWidth="1"/>
  </cols>
  <sheetData>
    <row r="1" spans="1:5" ht="12.75">
      <c r="A1" s="20" t="s">
        <v>988</v>
      </c>
      <c r="B1" s="20"/>
      <c r="C1" s="20"/>
      <c r="D1" s="20"/>
      <c r="E1" s="20"/>
    </row>
    <row r="4" ht="12.75">
      <c r="A4" s="1" t="s">
        <v>484</v>
      </c>
    </row>
    <row r="5" spans="1:6" ht="12.75">
      <c r="A5" t="s">
        <v>104</v>
      </c>
      <c r="B5" t="s">
        <v>681</v>
      </c>
      <c r="C5" s="2">
        <v>2001</v>
      </c>
      <c r="D5" t="s">
        <v>255</v>
      </c>
      <c r="E5" s="4" t="s">
        <v>1069</v>
      </c>
      <c r="F5">
        <v>8</v>
      </c>
    </row>
    <row r="6" spans="1:6" ht="12.75">
      <c r="A6" t="s">
        <v>105</v>
      </c>
      <c r="B6" t="s">
        <v>586</v>
      </c>
      <c r="C6" s="2">
        <v>2001</v>
      </c>
      <c r="D6" t="s">
        <v>21</v>
      </c>
      <c r="E6" s="4" t="s">
        <v>1059</v>
      </c>
      <c r="F6">
        <v>7</v>
      </c>
    </row>
    <row r="7" spans="1:6" ht="12.75">
      <c r="A7" t="s">
        <v>106</v>
      </c>
      <c r="B7" t="s">
        <v>540</v>
      </c>
      <c r="C7" s="2">
        <v>2001</v>
      </c>
      <c r="D7" t="s">
        <v>26</v>
      </c>
      <c r="E7" s="4" t="s">
        <v>1027</v>
      </c>
      <c r="F7">
        <v>6</v>
      </c>
    </row>
    <row r="8" spans="1:6" ht="12.75">
      <c r="A8" t="s">
        <v>107</v>
      </c>
      <c r="B8" t="s">
        <v>580</v>
      </c>
      <c r="C8" s="2">
        <v>2001</v>
      </c>
      <c r="D8" t="s">
        <v>65</v>
      </c>
      <c r="E8" s="4" t="s">
        <v>916</v>
      </c>
      <c r="F8">
        <v>5</v>
      </c>
    </row>
    <row r="9" spans="1:6" ht="12.75">
      <c r="A9" t="s">
        <v>108</v>
      </c>
      <c r="B9" t="s">
        <v>567</v>
      </c>
      <c r="C9" s="2">
        <v>2001</v>
      </c>
      <c r="D9" t="s">
        <v>9</v>
      </c>
      <c r="E9" s="4" t="s">
        <v>1043</v>
      </c>
      <c r="F9">
        <v>4</v>
      </c>
    </row>
    <row r="10" spans="1:6" ht="12.75">
      <c r="A10" t="s">
        <v>109</v>
      </c>
      <c r="B10" t="s">
        <v>1046</v>
      </c>
      <c r="C10" s="2">
        <v>2001</v>
      </c>
      <c r="D10" t="s">
        <v>93</v>
      </c>
      <c r="E10" s="4" t="s">
        <v>1047</v>
      </c>
      <c r="F10">
        <v>3</v>
      </c>
    </row>
    <row r="11" spans="1:6" ht="12.75">
      <c r="A11" t="s">
        <v>110</v>
      </c>
      <c r="B11" t="s">
        <v>600</v>
      </c>
      <c r="C11" s="2">
        <v>2001</v>
      </c>
      <c r="D11" t="s">
        <v>26</v>
      </c>
      <c r="E11" s="4" t="s">
        <v>1023</v>
      </c>
      <c r="F11">
        <v>2</v>
      </c>
    </row>
    <row r="12" spans="1:6" ht="12.75">
      <c r="A12" t="s">
        <v>111</v>
      </c>
      <c r="B12" t="s">
        <v>578</v>
      </c>
      <c r="C12" s="2">
        <v>2001</v>
      </c>
      <c r="D12" t="s">
        <v>4</v>
      </c>
      <c r="E12" s="4" t="s">
        <v>1025</v>
      </c>
      <c r="F12">
        <v>1</v>
      </c>
    </row>
    <row r="13" spans="1:5" ht="12.75">
      <c r="A13" t="s">
        <v>112</v>
      </c>
      <c r="B13" t="s">
        <v>542</v>
      </c>
      <c r="C13" s="2">
        <v>2001</v>
      </c>
      <c r="D13" t="s">
        <v>26</v>
      </c>
      <c r="E13" s="4" t="s">
        <v>1017</v>
      </c>
    </row>
    <row r="14" spans="1:5" ht="12.75">
      <c r="A14" t="s">
        <v>113</v>
      </c>
      <c r="B14" t="s">
        <v>590</v>
      </c>
      <c r="C14" s="2">
        <v>2001</v>
      </c>
      <c r="D14" t="s">
        <v>21</v>
      </c>
      <c r="E14" s="4" t="s">
        <v>1041</v>
      </c>
    </row>
    <row r="15" spans="1:5" ht="12.75">
      <c r="A15" t="s">
        <v>114</v>
      </c>
      <c r="B15" t="s">
        <v>513</v>
      </c>
      <c r="C15" s="2">
        <v>2001</v>
      </c>
      <c r="D15" t="s">
        <v>9</v>
      </c>
      <c r="E15" s="4" t="s">
        <v>1012</v>
      </c>
    </row>
    <row r="16" spans="1:5" ht="12.75">
      <c r="A16" t="s">
        <v>115</v>
      </c>
      <c r="B16" t="s">
        <v>546</v>
      </c>
      <c r="C16" s="2">
        <v>2001</v>
      </c>
      <c r="D16" t="s">
        <v>26</v>
      </c>
      <c r="E16" s="4" t="s">
        <v>1010</v>
      </c>
    </row>
    <row r="17" spans="1:5" ht="12.75">
      <c r="A17" t="s">
        <v>116</v>
      </c>
      <c r="B17" t="s">
        <v>565</v>
      </c>
      <c r="C17" s="2">
        <v>2001</v>
      </c>
      <c r="D17" t="s">
        <v>93</v>
      </c>
      <c r="E17" s="4" t="s">
        <v>1037</v>
      </c>
    </row>
    <row r="18" spans="1:5" ht="12.75">
      <c r="A18" t="s">
        <v>117</v>
      </c>
      <c r="B18" t="s">
        <v>531</v>
      </c>
      <c r="C18" s="2">
        <v>2001</v>
      </c>
      <c r="D18" t="s">
        <v>26</v>
      </c>
      <c r="E18" s="4" t="s">
        <v>1030</v>
      </c>
    </row>
    <row r="19" spans="1:5" ht="12.75">
      <c r="A19" t="s">
        <v>118</v>
      </c>
      <c r="B19" t="s">
        <v>584</v>
      </c>
      <c r="C19" s="2">
        <v>2001</v>
      </c>
      <c r="D19" t="s">
        <v>26</v>
      </c>
      <c r="E19" s="4" t="s">
        <v>1014</v>
      </c>
    </row>
    <row r="20" spans="1:5" ht="12.75">
      <c r="A20" t="s">
        <v>119</v>
      </c>
      <c r="B20" t="s">
        <v>1019</v>
      </c>
      <c r="C20" s="2">
        <v>2001</v>
      </c>
      <c r="D20" t="s">
        <v>93</v>
      </c>
      <c r="E20" s="4" t="s">
        <v>1020</v>
      </c>
    </row>
    <row r="21" spans="1:5" ht="12.75">
      <c r="A21" t="s">
        <v>120</v>
      </c>
      <c r="B21" t="s">
        <v>498</v>
      </c>
      <c r="C21" s="2">
        <v>2001</v>
      </c>
      <c r="D21" t="s">
        <v>4</v>
      </c>
      <c r="E21" s="4" t="s">
        <v>994</v>
      </c>
    </row>
    <row r="22" spans="1:5" ht="12.75">
      <c r="A22" t="s">
        <v>121</v>
      </c>
      <c r="B22" t="s">
        <v>521</v>
      </c>
      <c r="C22" s="2">
        <v>2001</v>
      </c>
      <c r="D22" t="s">
        <v>21</v>
      </c>
      <c r="E22" s="4" t="s">
        <v>1013</v>
      </c>
    </row>
    <row r="23" spans="1:5" ht="12.75">
      <c r="A23" t="s">
        <v>122</v>
      </c>
      <c r="B23" t="s">
        <v>500</v>
      </c>
      <c r="C23" s="2">
        <v>2001</v>
      </c>
      <c r="D23" t="s">
        <v>4</v>
      </c>
      <c r="E23" s="4" t="s">
        <v>995</v>
      </c>
    </row>
    <row r="24" spans="1:5" ht="12.75">
      <c r="A24" t="s">
        <v>123</v>
      </c>
      <c r="B24" t="s">
        <v>992</v>
      </c>
      <c r="C24" s="2">
        <v>2001</v>
      </c>
      <c r="D24" t="s">
        <v>534</v>
      </c>
      <c r="E24" s="4" t="s">
        <v>993</v>
      </c>
    </row>
    <row r="25" spans="1:5" ht="12.75">
      <c r="A25" t="s">
        <v>124</v>
      </c>
      <c r="B25" t="s">
        <v>494</v>
      </c>
      <c r="C25" s="2">
        <v>2001</v>
      </c>
      <c r="D25" t="s">
        <v>4</v>
      </c>
      <c r="E25" s="4" t="s">
        <v>989</v>
      </c>
    </row>
    <row r="26" spans="1:5" ht="12.75">
      <c r="A26" t="s">
        <v>125</v>
      </c>
      <c r="B26" t="s">
        <v>496</v>
      </c>
      <c r="C26" s="2">
        <v>2001</v>
      </c>
      <c r="D26" t="s">
        <v>4</v>
      </c>
      <c r="E26" s="4" t="s">
        <v>990</v>
      </c>
    </row>
    <row r="27" spans="1:5" ht="12.75">
      <c r="A27" t="s">
        <v>126</v>
      </c>
      <c r="B27" t="s">
        <v>505</v>
      </c>
      <c r="C27" s="2">
        <v>2001</v>
      </c>
      <c r="D27" t="s">
        <v>26</v>
      </c>
      <c r="E27" s="4" t="s">
        <v>1002</v>
      </c>
    </row>
    <row r="28" spans="1:5" ht="12.75">
      <c r="A28" t="s">
        <v>127</v>
      </c>
      <c r="B28" t="s">
        <v>503</v>
      </c>
      <c r="C28" s="2">
        <v>2001</v>
      </c>
      <c r="D28" t="s">
        <v>9</v>
      </c>
      <c r="E28" s="4" t="s">
        <v>1003</v>
      </c>
    </row>
    <row r="29" spans="1:5" ht="12.75">
      <c r="A29" t="s">
        <v>128</v>
      </c>
      <c r="B29" t="s">
        <v>509</v>
      </c>
      <c r="C29" s="2">
        <v>2001</v>
      </c>
      <c r="D29" t="s">
        <v>9</v>
      </c>
      <c r="E29" s="4" t="s">
        <v>1000</v>
      </c>
    </row>
    <row r="30" spans="1:5" ht="12.75">
      <c r="A30" t="s">
        <v>129</v>
      </c>
      <c r="B30" t="s">
        <v>515</v>
      </c>
      <c r="C30" s="2">
        <v>2001</v>
      </c>
      <c r="D30" t="s">
        <v>9</v>
      </c>
      <c r="E30" s="4" t="s">
        <v>996</v>
      </c>
    </row>
    <row r="31" spans="2:5" ht="12.75">
      <c r="B31" t="s">
        <v>997</v>
      </c>
      <c r="C31" s="2">
        <v>2001</v>
      </c>
      <c r="D31" t="s">
        <v>12</v>
      </c>
      <c r="E31" s="4" t="s">
        <v>15</v>
      </c>
    </row>
    <row r="32" spans="2:5" ht="12.75">
      <c r="B32" t="s">
        <v>596</v>
      </c>
      <c r="C32" s="2">
        <v>2001</v>
      </c>
      <c r="D32" t="s">
        <v>26</v>
      </c>
      <c r="E32" s="4" t="s">
        <v>15</v>
      </c>
    </row>
    <row r="33" spans="3:5" ht="12.75">
      <c r="C33" s="2"/>
      <c r="E33" s="4"/>
    </row>
    <row r="34" spans="3:5" ht="12.75">
      <c r="C34" s="2"/>
      <c r="E34" s="4"/>
    </row>
    <row r="35" spans="1:5" ht="12.75">
      <c r="A35" s="7" t="s">
        <v>486</v>
      </c>
      <c r="C35" s="2"/>
      <c r="E35" s="4"/>
    </row>
    <row r="36" spans="1:6" ht="12.75">
      <c r="A36" t="s">
        <v>104</v>
      </c>
      <c r="B36" t="s">
        <v>692</v>
      </c>
      <c r="C36" s="2">
        <v>2000</v>
      </c>
      <c r="D36" t="s">
        <v>21</v>
      </c>
      <c r="E36" s="4" t="s">
        <v>1070</v>
      </c>
      <c r="F36">
        <v>8</v>
      </c>
    </row>
    <row r="37" spans="1:6" ht="12.75">
      <c r="A37" t="s">
        <v>105</v>
      </c>
      <c r="B37" t="s">
        <v>618</v>
      </c>
      <c r="C37" s="2">
        <v>2000</v>
      </c>
      <c r="D37" t="s">
        <v>26</v>
      </c>
      <c r="E37" s="4" t="s">
        <v>1063</v>
      </c>
      <c r="F37">
        <v>7</v>
      </c>
    </row>
    <row r="38" spans="1:6" ht="12.75">
      <c r="A38" t="s">
        <v>106</v>
      </c>
      <c r="B38" t="s">
        <v>636</v>
      </c>
      <c r="C38" s="2">
        <v>2000</v>
      </c>
      <c r="D38" t="s">
        <v>284</v>
      </c>
      <c r="E38" s="4" t="s">
        <v>1061</v>
      </c>
      <c r="F38">
        <v>6</v>
      </c>
    </row>
    <row r="39" spans="1:6" ht="12.75">
      <c r="A39" t="s">
        <v>107</v>
      </c>
      <c r="B39" t="s">
        <v>614</v>
      </c>
      <c r="C39" s="2">
        <v>2000</v>
      </c>
      <c r="D39" t="s">
        <v>21</v>
      </c>
      <c r="E39" s="4" t="s">
        <v>1057</v>
      </c>
      <c r="F39">
        <v>5</v>
      </c>
    </row>
    <row r="40" spans="1:6" ht="12.75">
      <c r="A40" t="s">
        <v>108</v>
      </c>
      <c r="B40" t="s">
        <v>625</v>
      </c>
      <c r="C40" s="2">
        <v>2000</v>
      </c>
      <c r="D40" t="s">
        <v>21</v>
      </c>
      <c r="E40" s="4" t="s">
        <v>1051</v>
      </c>
      <c r="F40">
        <v>4</v>
      </c>
    </row>
    <row r="41" spans="1:6" ht="12.75">
      <c r="A41" t="s">
        <v>109</v>
      </c>
      <c r="B41" t="s">
        <v>652</v>
      </c>
      <c r="C41" s="2">
        <v>2000</v>
      </c>
      <c r="D41" t="s">
        <v>284</v>
      </c>
      <c r="E41" s="4" t="s">
        <v>1049</v>
      </c>
      <c r="F41">
        <v>3</v>
      </c>
    </row>
    <row r="42" spans="1:6" ht="12.75">
      <c r="A42" t="s">
        <v>110</v>
      </c>
      <c r="B42" t="s">
        <v>628</v>
      </c>
      <c r="C42" s="2">
        <v>2000</v>
      </c>
      <c r="D42" t="s">
        <v>21</v>
      </c>
      <c r="E42" s="4" t="s">
        <v>1055</v>
      </c>
      <c r="F42">
        <v>2</v>
      </c>
    </row>
    <row r="43" spans="1:6" ht="12.75">
      <c r="A43" t="s">
        <v>111</v>
      </c>
      <c r="B43" t="s">
        <v>642</v>
      </c>
      <c r="C43" s="2">
        <v>2000</v>
      </c>
      <c r="D43" t="s">
        <v>299</v>
      </c>
      <c r="E43" s="4" t="s">
        <v>1065</v>
      </c>
      <c r="F43">
        <v>1</v>
      </c>
    </row>
    <row r="44" spans="1:5" ht="12.75">
      <c r="A44" t="s">
        <v>112</v>
      </c>
      <c r="B44" t="s">
        <v>623</v>
      </c>
      <c r="C44" s="2">
        <v>2000</v>
      </c>
      <c r="D44" t="s">
        <v>255</v>
      </c>
      <c r="E44" s="4" t="s">
        <v>1104</v>
      </c>
    </row>
    <row r="45" spans="1:5" ht="12.75">
      <c r="A45" t="s">
        <v>113</v>
      </c>
      <c r="B45" t="s">
        <v>661</v>
      </c>
      <c r="C45" s="2">
        <v>2000</v>
      </c>
      <c r="D45" t="s">
        <v>9</v>
      </c>
      <c r="E45" s="4" t="s">
        <v>1067</v>
      </c>
    </row>
    <row r="46" spans="1:5" ht="12.75">
      <c r="A46" t="s">
        <v>114</v>
      </c>
      <c r="B46" t="s">
        <v>638</v>
      </c>
      <c r="C46" s="2">
        <v>2000</v>
      </c>
      <c r="D46" t="s">
        <v>21</v>
      </c>
      <c r="E46" s="4" t="s">
        <v>1060</v>
      </c>
    </row>
    <row r="47" spans="1:5" ht="12.75">
      <c r="A47" t="s">
        <v>115</v>
      </c>
      <c r="B47" t="s">
        <v>605</v>
      </c>
      <c r="C47" s="2">
        <v>2000</v>
      </c>
      <c r="D47" t="s">
        <v>65</v>
      </c>
      <c r="E47" s="4" t="s">
        <v>1040</v>
      </c>
    </row>
    <row r="48" spans="1:5" ht="12.75">
      <c r="A48" t="s">
        <v>116</v>
      </c>
      <c r="B48" t="s">
        <v>573</v>
      </c>
      <c r="C48" s="2">
        <v>2000</v>
      </c>
      <c r="D48" t="s">
        <v>284</v>
      </c>
      <c r="E48" s="4" t="s">
        <v>530</v>
      </c>
    </row>
    <row r="49" spans="1:5" ht="12.75">
      <c r="A49" t="s">
        <v>117</v>
      </c>
      <c r="B49" t="s">
        <v>601</v>
      </c>
      <c r="C49" s="2">
        <v>2000</v>
      </c>
      <c r="D49" t="s">
        <v>26</v>
      </c>
      <c r="E49" s="4" t="s">
        <v>1021</v>
      </c>
    </row>
    <row r="50" spans="1:5" ht="12.75">
      <c r="A50" t="s">
        <v>117</v>
      </c>
      <c r="B50" t="s">
        <v>632</v>
      </c>
      <c r="C50" s="2">
        <v>2000</v>
      </c>
      <c r="D50" t="s">
        <v>255</v>
      </c>
      <c r="E50" s="4" t="s">
        <v>1021</v>
      </c>
    </row>
    <row r="51" spans="1:5" ht="12.75">
      <c r="A51" t="s">
        <v>119</v>
      </c>
      <c r="B51" t="s">
        <v>612</v>
      </c>
      <c r="C51" s="2">
        <v>2000</v>
      </c>
      <c r="D51" t="s">
        <v>284</v>
      </c>
      <c r="E51" s="4" t="s">
        <v>1034</v>
      </c>
    </row>
    <row r="52" spans="1:5" ht="12.75">
      <c r="A52" t="s">
        <v>120</v>
      </c>
      <c r="B52" t="s">
        <v>519</v>
      </c>
      <c r="C52" s="2">
        <v>2000</v>
      </c>
      <c r="D52" t="s">
        <v>4</v>
      </c>
      <c r="E52" s="4" t="s">
        <v>528</v>
      </c>
    </row>
    <row r="53" spans="1:5" ht="12.75">
      <c r="A53" t="s">
        <v>121</v>
      </c>
      <c r="B53" t="s">
        <v>525</v>
      </c>
      <c r="C53" s="2">
        <v>2000</v>
      </c>
      <c r="D53" t="s">
        <v>138</v>
      </c>
      <c r="E53" s="4" t="s">
        <v>1052</v>
      </c>
    </row>
    <row r="54" spans="1:5" ht="12.75">
      <c r="A54" t="s">
        <v>122</v>
      </c>
      <c r="B54" t="s">
        <v>598</v>
      </c>
      <c r="C54" s="2">
        <v>2000</v>
      </c>
      <c r="D54" t="s">
        <v>93</v>
      </c>
      <c r="E54" s="4" t="s">
        <v>1054</v>
      </c>
    </row>
    <row r="55" spans="1:5" ht="12.75">
      <c r="A55" t="s">
        <v>123</v>
      </c>
      <c r="B55" t="s">
        <v>544</v>
      </c>
      <c r="C55" s="2">
        <v>2000</v>
      </c>
      <c r="D55" t="s">
        <v>9</v>
      </c>
      <c r="E55" s="4" t="s">
        <v>1016</v>
      </c>
    </row>
    <row r="56" spans="1:5" ht="12.75">
      <c r="A56" t="s">
        <v>124</v>
      </c>
      <c r="B56" t="s">
        <v>550</v>
      </c>
      <c r="C56" s="2">
        <v>2000</v>
      </c>
      <c r="D56" t="s">
        <v>138</v>
      </c>
      <c r="E56" s="4" t="s">
        <v>1050</v>
      </c>
    </row>
    <row r="57" spans="1:5" ht="12.75">
      <c r="A57" t="s">
        <v>125</v>
      </c>
      <c r="B57" t="s">
        <v>554</v>
      </c>
      <c r="C57" s="2">
        <v>2000</v>
      </c>
      <c r="D57" t="s">
        <v>9</v>
      </c>
      <c r="E57" s="4" t="s">
        <v>1018</v>
      </c>
    </row>
    <row r="58" spans="1:5" ht="12.75">
      <c r="A58" t="s">
        <v>126</v>
      </c>
      <c r="B58" t="s">
        <v>569</v>
      </c>
      <c r="C58" s="2">
        <v>2000</v>
      </c>
      <c r="D58" t="s">
        <v>26</v>
      </c>
      <c r="E58" s="4" t="s">
        <v>1022</v>
      </c>
    </row>
    <row r="59" spans="1:5" ht="12.75">
      <c r="A59" t="s">
        <v>127</v>
      </c>
      <c r="B59" t="s">
        <v>559</v>
      </c>
      <c r="C59" s="2">
        <v>2000</v>
      </c>
      <c r="D59" t="s">
        <v>65</v>
      </c>
      <c r="E59" s="4" t="s">
        <v>1009</v>
      </c>
    </row>
    <row r="60" spans="1:5" ht="12.75">
      <c r="A60" t="s">
        <v>128</v>
      </c>
      <c r="B60" t="s">
        <v>527</v>
      </c>
      <c r="C60" s="2">
        <v>2000</v>
      </c>
      <c r="D60" t="s">
        <v>12</v>
      </c>
      <c r="E60" s="4" t="s">
        <v>1015</v>
      </c>
    </row>
    <row r="61" spans="1:5" ht="12.75">
      <c r="A61" t="s">
        <v>129</v>
      </c>
      <c r="B61" t="s">
        <v>536</v>
      </c>
      <c r="C61" s="2">
        <v>2000</v>
      </c>
      <c r="D61" t="s">
        <v>65</v>
      </c>
      <c r="E61" s="4" t="s">
        <v>999</v>
      </c>
    </row>
    <row r="62" spans="1:5" ht="12.75">
      <c r="A62" t="s">
        <v>130</v>
      </c>
      <c r="B62" t="s">
        <v>1028</v>
      </c>
      <c r="C62" s="2">
        <v>2000</v>
      </c>
      <c r="D62" t="s">
        <v>93</v>
      </c>
      <c r="E62" s="4" t="s">
        <v>1029</v>
      </c>
    </row>
    <row r="63" spans="1:5" ht="12.75">
      <c r="A63" t="s">
        <v>131</v>
      </c>
      <c r="B63" t="s">
        <v>588</v>
      </c>
      <c r="C63" s="2">
        <v>2000</v>
      </c>
      <c r="D63" t="s">
        <v>21</v>
      </c>
      <c r="E63" s="4" t="s">
        <v>1044</v>
      </c>
    </row>
    <row r="64" spans="1:5" ht="12.75">
      <c r="A64" t="s">
        <v>132</v>
      </c>
      <c r="B64" t="s">
        <v>507</v>
      </c>
      <c r="C64" s="2">
        <v>2000</v>
      </c>
      <c r="D64" t="s">
        <v>9</v>
      </c>
      <c r="E64" s="4" t="s">
        <v>998</v>
      </c>
    </row>
    <row r="65" spans="1:5" ht="12.75">
      <c r="A65" t="s">
        <v>485</v>
      </c>
      <c r="B65" t="s">
        <v>1035</v>
      </c>
      <c r="C65" s="2">
        <v>2000</v>
      </c>
      <c r="D65" t="s">
        <v>65</v>
      </c>
      <c r="E65" s="4" t="s">
        <v>1036</v>
      </c>
    </row>
    <row r="66" spans="2:5" ht="12.75">
      <c r="B66" t="s">
        <v>1011</v>
      </c>
      <c r="C66" s="2">
        <v>2000</v>
      </c>
      <c r="D66" t="s">
        <v>26</v>
      </c>
      <c r="E66" s="4" t="s">
        <v>15</v>
      </c>
    </row>
    <row r="67" spans="2:5" ht="12.75">
      <c r="B67" t="s">
        <v>577</v>
      </c>
      <c r="C67" s="2">
        <v>2000</v>
      </c>
      <c r="D67" t="s">
        <v>26</v>
      </c>
      <c r="E67" s="4" t="s">
        <v>15</v>
      </c>
    </row>
    <row r="68" spans="2:5" ht="12.75">
      <c r="B68" t="s">
        <v>576</v>
      </c>
      <c r="C68" s="2">
        <v>2000</v>
      </c>
      <c r="D68" t="s">
        <v>26</v>
      </c>
      <c r="E68" s="4" t="s">
        <v>15</v>
      </c>
    </row>
    <row r="69" spans="2:5" ht="12.75">
      <c r="B69" t="s">
        <v>556</v>
      </c>
      <c r="C69" s="2">
        <v>2000</v>
      </c>
      <c r="D69" t="s">
        <v>21</v>
      </c>
      <c r="E69" s="4" t="s">
        <v>15</v>
      </c>
    </row>
    <row r="70" spans="3:5" ht="12.75">
      <c r="C70" s="2"/>
      <c r="E70" s="4"/>
    </row>
    <row r="71" spans="3:5" ht="12.75">
      <c r="C71" s="2"/>
      <c r="E71" s="4"/>
    </row>
    <row r="72" spans="1:5" ht="12.75">
      <c r="A72" s="7" t="s">
        <v>487</v>
      </c>
      <c r="C72" s="2"/>
      <c r="E72" s="4"/>
    </row>
    <row r="73" spans="1:6" ht="12.75">
      <c r="A73" t="s">
        <v>104</v>
      </c>
      <c r="B73" t="s">
        <v>701</v>
      </c>
      <c r="C73" s="2">
        <v>1999</v>
      </c>
      <c r="D73" t="s">
        <v>65</v>
      </c>
      <c r="E73" s="4" t="s">
        <v>1092</v>
      </c>
      <c r="F73">
        <v>8</v>
      </c>
    </row>
    <row r="74" spans="1:6" ht="12.75">
      <c r="A74" t="s">
        <v>105</v>
      </c>
      <c r="B74" t="s">
        <v>677</v>
      </c>
      <c r="C74" s="2">
        <v>1999</v>
      </c>
      <c r="D74" t="s">
        <v>299</v>
      </c>
      <c r="E74" s="4" t="s">
        <v>1101</v>
      </c>
      <c r="F74">
        <v>7</v>
      </c>
    </row>
    <row r="75" spans="1:6" ht="12.75">
      <c r="A75" t="s">
        <v>106</v>
      </c>
      <c r="B75" t="s">
        <v>607</v>
      </c>
      <c r="C75" s="2">
        <v>1999</v>
      </c>
      <c r="D75" t="s">
        <v>26</v>
      </c>
      <c r="E75" s="4" t="s">
        <v>1048</v>
      </c>
      <c r="F75">
        <v>6</v>
      </c>
    </row>
    <row r="76" spans="1:6" ht="12.75">
      <c r="A76" t="s">
        <v>107</v>
      </c>
      <c r="B76" t="s">
        <v>683</v>
      </c>
      <c r="C76" s="2">
        <v>1999</v>
      </c>
      <c r="D76" t="s">
        <v>12</v>
      </c>
      <c r="E76" s="4" t="s">
        <v>1091</v>
      </c>
      <c r="F76">
        <v>5</v>
      </c>
    </row>
    <row r="77" spans="1:6" ht="12.75">
      <c r="A77" t="s">
        <v>108</v>
      </c>
      <c r="B77" t="s">
        <v>680</v>
      </c>
      <c r="C77" s="2">
        <v>1999</v>
      </c>
      <c r="D77" t="s">
        <v>9</v>
      </c>
      <c r="E77" s="4" t="s">
        <v>1068</v>
      </c>
      <c r="F77">
        <v>4</v>
      </c>
    </row>
    <row r="78" spans="1:6" ht="12.75">
      <c r="A78" t="s">
        <v>109</v>
      </c>
      <c r="B78" t="s">
        <v>666</v>
      </c>
      <c r="C78" s="2">
        <v>1999</v>
      </c>
      <c r="D78" t="s">
        <v>9</v>
      </c>
      <c r="E78" s="4" t="s">
        <v>1074</v>
      </c>
      <c r="F78">
        <v>3</v>
      </c>
    </row>
    <row r="79" spans="1:6" ht="12.75">
      <c r="A79" t="s">
        <v>110</v>
      </c>
      <c r="B79" t="s">
        <v>620</v>
      </c>
      <c r="C79" s="2">
        <v>1999</v>
      </c>
      <c r="D79" t="s">
        <v>9</v>
      </c>
      <c r="E79" s="4" t="s">
        <v>1062</v>
      </c>
      <c r="F79">
        <v>2</v>
      </c>
    </row>
    <row r="80" spans="1:6" ht="12.75">
      <c r="A80" t="s">
        <v>111</v>
      </c>
      <c r="B80" t="s">
        <v>668</v>
      </c>
      <c r="C80" s="2">
        <v>1999</v>
      </c>
      <c r="D80" t="s">
        <v>12</v>
      </c>
      <c r="E80" s="4" t="s">
        <v>1073</v>
      </c>
      <c r="F80">
        <v>1</v>
      </c>
    </row>
    <row r="81" spans="1:5" ht="12.75">
      <c r="A81" t="s">
        <v>112</v>
      </c>
      <c r="B81" t="s">
        <v>634</v>
      </c>
      <c r="C81" s="2">
        <v>1999</v>
      </c>
      <c r="D81" t="s">
        <v>26</v>
      </c>
      <c r="E81" s="4" t="s">
        <v>1042</v>
      </c>
    </row>
    <row r="82" spans="1:5" ht="12.75">
      <c r="A82" t="s">
        <v>113</v>
      </c>
      <c r="B82" t="s">
        <v>529</v>
      </c>
      <c r="C82" s="2">
        <v>1999</v>
      </c>
      <c r="D82" t="s">
        <v>4</v>
      </c>
      <c r="E82" s="4" t="s">
        <v>1039</v>
      </c>
    </row>
    <row r="83" spans="1:5" ht="12.75">
      <c r="A83" t="s">
        <v>114</v>
      </c>
      <c r="B83" t="s">
        <v>658</v>
      </c>
      <c r="C83" s="2">
        <v>1999</v>
      </c>
      <c r="D83" t="s">
        <v>26</v>
      </c>
      <c r="E83" s="4" t="s">
        <v>1053</v>
      </c>
    </row>
    <row r="84" spans="1:5" ht="12.75">
      <c r="A84" t="s">
        <v>115</v>
      </c>
      <c r="B84" t="s">
        <v>533</v>
      </c>
      <c r="C84" s="2">
        <v>1999</v>
      </c>
      <c r="D84" t="s">
        <v>534</v>
      </c>
      <c r="E84" s="4" t="s">
        <v>1024</v>
      </c>
    </row>
    <row r="85" spans="1:5" ht="12.75">
      <c r="A85" t="s">
        <v>116</v>
      </c>
      <c r="B85" t="s">
        <v>594</v>
      </c>
      <c r="C85" s="2">
        <v>1999</v>
      </c>
      <c r="D85" t="s">
        <v>26</v>
      </c>
      <c r="E85" s="4" t="s">
        <v>1032</v>
      </c>
    </row>
    <row r="86" spans="1:5" ht="12.75">
      <c r="A86" t="s">
        <v>117</v>
      </c>
      <c r="B86" t="s">
        <v>592</v>
      </c>
      <c r="C86" s="2">
        <v>1999</v>
      </c>
      <c r="D86" t="s">
        <v>9</v>
      </c>
      <c r="E86" s="4" t="s">
        <v>1038</v>
      </c>
    </row>
    <row r="87" spans="1:5" ht="12.75">
      <c r="A87" t="s">
        <v>118</v>
      </c>
      <c r="B87" t="s">
        <v>571</v>
      </c>
      <c r="C87" s="2">
        <v>1999</v>
      </c>
      <c r="D87" t="s">
        <v>4</v>
      </c>
      <c r="E87" s="4" t="s">
        <v>1033</v>
      </c>
    </row>
    <row r="88" spans="1:5" ht="12.75">
      <c r="A88" t="s">
        <v>119</v>
      </c>
      <c r="B88" t="s">
        <v>552</v>
      </c>
      <c r="C88" s="2">
        <v>1999</v>
      </c>
      <c r="D88" t="s">
        <v>138</v>
      </c>
      <c r="E88" s="4" t="s">
        <v>1018</v>
      </c>
    </row>
    <row r="89" spans="1:5" ht="12.75">
      <c r="A89" t="s">
        <v>120</v>
      </c>
      <c r="B89" t="s">
        <v>523</v>
      </c>
      <c r="C89" s="2">
        <v>1999</v>
      </c>
      <c r="D89" t="s">
        <v>9</v>
      </c>
      <c r="E89" s="4" t="s">
        <v>1006</v>
      </c>
    </row>
    <row r="90" spans="1:5" ht="12.75">
      <c r="A90" t="s">
        <v>121</v>
      </c>
      <c r="B90" t="s">
        <v>548</v>
      </c>
      <c r="C90" s="2">
        <v>1999</v>
      </c>
      <c r="D90" t="s">
        <v>4</v>
      </c>
      <c r="E90" s="4" t="s">
        <v>1007</v>
      </c>
    </row>
    <row r="91" spans="1:5" ht="12.75">
      <c r="A91" t="s">
        <v>122</v>
      </c>
      <c r="B91" t="s">
        <v>557</v>
      </c>
      <c r="C91" s="2">
        <v>1999</v>
      </c>
      <c r="D91" t="s">
        <v>4</v>
      </c>
      <c r="E91" s="4" t="s">
        <v>1008</v>
      </c>
    </row>
    <row r="92" spans="1:5" ht="12.75">
      <c r="A92" t="s">
        <v>123</v>
      </c>
      <c r="B92" t="s">
        <v>1004</v>
      </c>
      <c r="C92" s="2">
        <v>1999</v>
      </c>
      <c r="D92" t="s">
        <v>12</v>
      </c>
      <c r="E92" s="4" t="s">
        <v>1005</v>
      </c>
    </row>
    <row r="93" spans="1:5" ht="12.75">
      <c r="A93" t="s">
        <v>124</v>
      </c>
      <c r="B93" t="s">
        <v>511</v>
      </c>
      <c r="C93" s="2">
        <v>1999</v>
      </c>
      <c r="D93" t="s">
        <v>1</v>
      </c>
      <c r="E93" s="4" t="s">
        <v>1001</v>
      </c>
    </row>
    <row r="94" spans="1:5" ht="12.75">
      <c r="A94" t="s">
        <v>125</v>
      </c>
      <c r="B94" t="s">
        <v>517</v>
      </c>
      <c r="C94" s="2">
        <v>1999</v>
      </c>
      <c r="D94" t="s">
        <v>4</v>
      </c>
      <c r="E94" s="4" t="s">
        <v>991</v>
      </c>
    </row>
    <row r="95" spans="2:5" ht="12.75">
      <c r="B95" t="s">
        <v>575</v>
      </c>
      <c r="C95" s="2">
        <v>1999</v>
      </c>
      <c r="D95" t="s">
        <v>26</v>
      </c>
      <c r="E95" s="4" t="s">
        <v>15</v>
      </c>
    </row>
    <row r="96" spans="3:5" ht="12.75">
      <c r="C96" s="2"/>
      <c r="E96" s="4"/>
    </row>
    <row r="97" spans="3:5" ht="12.75">
      <c r="C97" s="2"/>
      <c r="E97" s="4"/>
    </row>
    <row r="98" spans="1:5" ht="12.75">
      <c r="A98" s="7" t="s">
        <v>488</v>
      </c>
      <c r="C98" s="2"/>
      <c r="E98" s="4"/>
    </row>
    <row r="99" spans="1:6" ht="12.75">
      <c r="A99" t="s">
        <v>104</v>
      </c>
      <c r="B99" t="s">
        <v>685</v>
      </c>
      <c r="C99" s="2">
        <v>1998</v>
      </c>
      <c r="D99" t="s">
        <v>9</v>
      </c>
      <c r="E99" s="4" t="s">
        <v>288</v>
      </c>
      <c r="F99">
        <v>8</v>
      </c>
    </row>
    <row r="100" spans="1:6" ht="12.75">
      <c r="A100" t="s">
        <v>105</v>
      </c>
      <c r="B100" t="s">
        <v>712</v>
      </c>
      <c r="C100" s="2">
        <v>1998</v>
      </c>
      <c r="D100" t="s">
        <v>299</v>
      </c>
      <c r="E100" s="4" t="s">
        <v>1094</v>
      </c>
      <c r="F100">
        <v>7</v>
      </c>
    </row>
    <row r="101" spans="1:6" ht="12.75">
      <c r="A101" t="s">
        <v>106</v>
      </c>
      <c r="B101" t="s">
        <v>723</v>
      </c>
      <c r="C101" s="2">
        <v>1998</v>
      </c>
      <c r="D101" t="s">
        <v>9</v>
      </c>
      <c r="E101" s="4" t="s">
        <v>1089</v>
      </c>
      <c r="F101">
        <v>6</v>
      </c>
    </row>
    <row r="102" spans="1:6" ht="12.75">
      <c r="A102" t="s">
        <v>107</v>
      </c>
      <c r="B102" t="s">
        <v>703</v>
      </c>
      <c r="C102" s="2">
        <v>1998</v>
      </c>
      <c r="D102" t="s">
        <v>21</v>
      </c>
      <c r="E102" s="4" t="s">
        <v>1100</v>
      </c>
      <c r="F102">
        <v>5</v>
      </c>
    </row>
    <row r="103" spans="1:6" ht="12.75">
      <c r="A103" t="s">
        <v>108</v>
      </c>
      <c r="B103" t="s">
        <v>717</v>
      </c>
      <c r="C103" s="2">
        <v>1998</v>
      </c>
      <c r="D103" t="s">
        <v>4</v>
      </c>
      <c r="E103" s="4" t="s">
        <v>1095</v>
      </c>
      <c r="F103">
        <v>4</v>
      </c>
    </row>
    <row r="104" spans="1:6" ht="12.75">
      <c r="A104" t="s">
        <v>109</v>
      </c>
      <c r="B104" t="s">
        <v>713</v>
      </c>
      <c r="C104" s="2">
        <v>1998</v>
      </c>
      <c r="D104" t="s">
        <v>21</v>
      </c>
      <c r="E104" s="4" t="s">
        <v>597</v>
      </c>
      <c r="F104">
        <v>3</v>
      </c>
    </row>
    <row r="105" spans="1:6" ht="12.75">
      <c r="A105" t="s">
        <v>110</v>
      </c>
      <c r="B105" t="s">
        <v>687</v>
      </c>
      <c r="C105" s="2">
        <v>1998</v>
      </c>
      <c r="D105" t="s">
        <v>26</v>
      </c>
      <c r="E105" s="4" t="s">
        <v>1090</v>
      </c>
      <c r="F105">
        <v>2</v>
      </c>
    </row>
    <row r="106" spans="1:6" ht="12.75">
      <c r="A106" t="s">
        <v>111</v>
      </c>
      <c r="B106" t="s">
        <v>688</v>
      </c>
      <c r="C106" s="2">
        <v>1998</v>
      </c>
      <c r="D106" t="s">
        <v>26</v>
      </c>
      <c r="E106" s="4" t="s">
        <v>256</v>
      </c>
      <c r="F106">
        <v>1</v>
      </c>
    </row>
    <row r="107" spans="1:5" ht="12.75">
      <c r="A107" t="s">
        <v>112</v>
      </c>
      <c r="B107" t="s">
        <v>646</v>
      </c>
      <c r="C107" s="2">
        <v>1998</v>
      </c>
      <c r="D107" t="s">
        <v>26</v>
      </c>
      <c r="E107" s="4" t="s">
        <v>1078</v>
      </c>
    </row>
    <row r="108" spans="1:5" ht="12.75">
      <c r="A108" t="s">
        <v>113</v>
      </c>
      <c r="B108" t="s">
        <v>670</v>
      </c>
      <c r="C108" s="2">
        <v>1998</v>
      </c>
      <c r="D108" t="s">
        <v>299</v>
      </c>
      <c r="E108" s="4" t="s">
        <v>1088</v>
      </c>
    </row>
    <row r="109" spans="1:5" ht="12.75">
      <c r="A109" t="s">
        <v>114</v>
      </c>
      <c r="B109" t="s">
        <v>610</v>
      </c>
      <c r="C109" s="2">
        <v>1998</v>
      </c>
      <c r="D109" t="s">
        <v>21</v>
      </c>
      <c r="E109" s="4" t="s">
        <v>1066</v>
      </c>
    </row>
    <row r="110" spans="1:5" ht="12.75">
      <c r="A110" t="s">
        <v>115</v>
      </c>
      <c r="B110" t="s">
        <v>621</v>
      </c>
      <c r="C110" s="2">
        <v>1998</v>
      </c>
      <c r="D110" t="s">
        <v>12</v>
      </c>
      <c r="E110" s="4" t="s">
        <v>1076</v>
      </c>
    </row>
    <row r="111" spans="1:5" ht="12.75">
      <c r="A111" t="s">
        <v>116</v>
      </c>
      <c r="B111" t="s">
        <v>705</v>
      </c>
      <c r="C111" s="2">
        <v>1998</v>
      </c>
      <c r="D111" t="s">
        <v>65</v>
      </c>
      <c r="E111" s="4" t="s">
        <v>1071</v>
      </c>
    </row>
    <row r="112" spans="1:5" ht="12.75">
      <c r="A112" t="s">
        <v>117</v>
      </c>
      <c r="B112" t="s">
        <v>648</v>
      </c>
      <c r="C112" s="2">
        <v>1998</v>
      </c>
      <c r="D112" t="s">
        <v>26</v>
      </c>
      <c r="E112" s="4" t="s">
        <v>1077</v>
      </c>
    </row>
    <row r="113" spans="1:5" ht="12.75">
      <c r="A113" t="s">
        <v>118</v>
      </c>
      <c r="B113" t="s">
        <v>678</v>
      </c>
      <c r="C113" s="2">
        <v>1998</v>
      </c>
      <c r="D113" t="s">
        <v>4</v>
      </c>
      <c r="E113" s="4" t="s">
        <v>272</v>
      </c>
    </row>
    <row r="114" spans="1:5" ht="12.75">
      <c r="A114" t="s">
        <v>119</v>
      </c>
      <c r="B114" t="s">
        <v>616</v>
      </c>
      <c r="C114" s="2">
        <v>1998</v>
      </c>
      <c r="D114" t="s">
        <v>4</v>
      </c>
      <c r="E114" s="4" t="s">
        <v>1056</v>
      </c>
    </row>
    <row r="115" spans="1:5" ht="12.75">
      <c r="A115" t="s">
        <v>120</v>
      </c>
      <c r="B115" t="s">
        <v>630</v>
      </c>
      <c r="C115" s="2">
        <v>1998</v>
      </c>
      <c r="D115" t="s">
        <v>9</v>
      </c>
      <c r="E115" s="4" t="s">
        <v>950</v>
      </c>
    </row>
    <row r="116" spans="1:5" ht="12.75">
      <c r="A116" t="s">
        <v>121</v>
      </c>
      <c r="B116" t="s">
        <v>650</v>
      </c>
      <c r="C116" s="2">
        <v>1998</v>
      </c>
      <c r="D116" t="s">
        <v>138</v>
      </c>
      <c r="E116" s="4" t="s">
        <v>1064</v>
      </c>
    </row>
    <row r="117" spans="1:5" ht="12.75">
      <c r="A117" t="s">
        <v>122</v>
      </c>
      <c r="B117" t="s">
        <v>640</v>
      </c>
      <c r="C117" s="2">
        <v>1998</v>
      </c>
      <c r="D117" t="s">
        <v>299</v>
      </c>
      <c r="E117" s="4" t="s">
        <v>1081</v>
      </c>
    </row>
    <row r="118" spans="1:5" ht="12.75">
      <c r="A118" t="s">
        <v>123</v>
      </c>
      <c r="B118" t="s">
        <v>626</v>
      </c>
      <c r="C118" s="2">
        <v>1998</v>
      </c>
      <c r="D118" t="s">
        <v>9</v>
      </c>
      <c r="E118" s="4" t="s">
        <v>1045</v>
      </c>
    </row>
    <row r="119" spans="1:5" ht="12.75">
      <c r="A119" t="s">
        <v>124</v>
      </c>
      <c r="B119" t="s">
        <v>582</v>
      </c>
      <c r="C119" s="2">
        <v>1998</v>
      </c>
      <c r="D119" t="s">
        <v>19</v>
      </c>
      <c r="E119" s="4" t="s">
        <v>1031</v>
      </c>
    </row>
    <row r="120" spans="2:5" ht="12.75">
      <c r="B120" t="s">
        <v>660</v>
      </c>
      <c r="C120" s="2">
        <v>1998</v>
      </c>
      <c r="D120" t="s">
        <v>26</v>
      </c>
      <c r="E120" s="4" t="s">
        <v>15</v>
      </c>
    </row>
    <row r="121" spans="2:5" ht="12.75">
      <c r="B121" t="s">
        <v>665</v>
      </c>
      <c r="C121" s="2">
        <v>1998</v>
      </c>
      <c r="D121" t="s">
        <v>26</v>
      </c>
      <c r="E121" s="4" t="s">
        <v>15</v>
      </c>
    </row>
    <row r="122" spans="3:5" ht="12.75">
      <c r="C122" s="2"/>
      <c r="E122" s="4"/>
    </row>
    <row r="123" spans="3:5" ht="12.75">
      <c r="C123" s="2"/>
      <c r="E123" s="4"/>
    </row>
    <row r="124" spans="1:5" ht="12.75">
      <c r="A124" s="7" t="s">
        <v>489</v>
      </c>
      <c r="C124" s="2"/>
      <c r="E124" s="4"/>
    </row>
    <row r="125" spans="1:6" ht="12.75">
      <c r="A125" t="s">
        <v>104</v>
      </c>
      <c r="B125" t="s">
        <v>721</v>
      </c>
      <c r="C125" s="2">
        <v>1997</v>
      </c>
      <c r="D125" t="s">
        <v>21</v>
      </c>
      <c r="E125" s="4" t="s">
        <v>1115</v>
      </c>
      <c r="F125">
        <v>8</v>
      </c>
    </row>
    <row r="126" spans="1:6" ht="12.75">
      <c r="A126" t="s">
        <v>105</v>
      </c>
      <c r="B126" t="s">
        <v>708</v>
      </c>
      <c r="C126" s="2">
        <v>1997</v>
      </c>
      <c r="D126" t="s">
        <v>299</v>
      </c>
      <c r="E126" s="4" t="s">
        <v>1097</v>
      </c>
      <c r="F126">
        <v>7</v>
      </c>
    </row>
    <row r="127" spans="1:6" ht="12.75">
      <c r="A127" t="s">
        <v>106</v>
      </c>
      <c r="B127" t="s">
        <v>706</v>
      </c>
      <c r="C127" s="2">
        <v>1997</v>
      </c>
      <c r="D127" t="s">
        <v>26</v>
      </c>
      <c r="E127" s="4" t="s">
        <v>1108</v>
      </c>
      <c r="F127">
        <v>6</v>
      </c>
    </row>
    <row r="128" spans="1:6" ht="12.75">
      <c r="A128" t="s">
        <v>107</v>
      </c>
      <c r="B128" t="s">
        <v>734</v>
      </c>
      <c r="C128" s="2">
        <v>1997</v>
      </c>
      <c r="D128" t="s">
        <v>9</v>
      </c>
      <c r="E128" s="4" t="s">
        <v>1085</v>
      </c>
      <c r="F128">
        <v>5</v>
      </c>
    </row>
    <row r="129" spans="1:6" ht="12.75">
      <c r="A129" t="s">
        <v>108</v>
      </c>
      <c r="B129" t="s">
        <v>698</v>
      </c>
      <c r="C129" s="2">
        <v>1997</v>
      </c>
      <c r="D129" t="s">
        <v>255</v>
      </c>
      <c r="E129" s="4" t="s">
        <v>1093</v>
      </c>
      <c r="F129">
        <v>4</v>
      </c>
    </row>
    <row r="130" spans="1:6" ht="12.75">
      <c r="A130" t="s">
        <v>109</v>
      </c>
      <c r="B130" t="s">
        <v>735</v>
      </c>
      <c r="C130" s="2">
        <v>1997</v>
      </c>
      <c r="D130" t="s">
        <v>26</v>
      </c>
      <c r="E130" s="4" t="s">
        <v>266</v>
      </c>
      <c r="F130">
        <v>3</v>
      </c>
    </row>
    <row r="131" spans="1:6" ht="12.75">
      <c r="A131" t="s">
        <v>110</v>
      </c>
      <c r="B131" t="s">
        <v>725</v>
      </c>
      <c r="C131" s="2">
        <v>1997</v>
      </c>
      <c r="D131" t="s">
        <v>299</v>
      </c>
      <c r="E131" s="4" t="s">
        <v>1084</v>
      </c>
      <c r="F131">
        <v>2</v>
      </c>
    </row>
    <row r="132" spans="1:6" ht="12.75">
      <c r="A132" t="s">
        <v>111</v>
      </c>
      <c r="B132" t="s">
        <v>719</v>
      </c>
      <c r="C132" s="2">
        <v>1997</v>
      </c>
      <c r="D132" t="s">
        <v>4</v>
      </c>
      <c r="E132" s="4" t="s">
        <v>1083</v>
      </c>
      <c r="F132">
        <v>1</v>
      </c>
    </row>
    <row r="133" spans="1:5" ht="12.75">
      <c r="A133" t="s">
        <v>112</v>
      </c>
      <c r="B133" t="s">
        <v>696</v>
      </c>
      <c r="C133" s="2">
        <v>1997</v>
      </c>
      <c r="D133" t="s">
        <v>138</v>
      </c>
      <c r="E133" s="4" t="s">
        <v>1082</v>
      </c>
    </row>
    <row r="134" spans="1:5" ht="12.75">
      <c r="A134" t="s">
        <v>113</v>
      </c>
      <c r="B134" t="s">
        <v>673</v>
      </c>
      <c r="C134" s="2">
        <v>1997</v>
      </c>
      <c r="D134" t="s">
        <v>193</v>
      </c>
      <c r="E134" s="4" t="s">
        <v>234</v>
      </c>
    </row>
    <row r="135" spans="1:5" ht="12.75">
      <c r="A135" t="s">
        <v>114</v>
      </c>
      <c r="B135" t="s">
        <v>538</v>
      </c>
      <c r="C135" s="2">
        <v>1997</v>
      </c>
      <c r="D135" t="s">
        <v>534</v>
      </c>
      <c r="E135" s="4" t="s">
        <v>1026</v>
      </c>
    </row>
    <row r="136" spans="3:5" ht="12.75">
      <c r="C136" s="2"/>
      <c r="E136" s="4"/>
    </row>
    <row r="137" spans="3:5" ht="12.75">
      <c r="C137" s="2"/>
      <c r="E137" s="4"/>
    </row>
    <row r="138" spans="1:5" ht="12.75">
      <c r="A138" s="7" t="s">
        <v>490</v>
      </c>
      <c r="C138" s="2"/>
      <c r="E138" s="4"/>
    </row>
    <row r="139" spans="1:6" ht="12.75">
      <c r="A139" t="s">
        <v>104</v>
      </c>
      <c r="B139" t="s">
        <v>746</v>
      </c>
      <c r="C139" s="2">
        <v>1996</v>
      </c>
      <c r="D139" t="s">
        <v>284</v>
      </c>
      <c r="E139" s="4" t="s">
        <v>1112</v>
      </c>
      <c r="F139">
        <v>8</v>
      </c>
    </row>
    <row r="140" spans="1:6" ht="12.75">
      <c r="A140" t="s">
        <v>105</v>
      </c>
      <c r="B140" t="s">
        <v>744</v>
      </c>
      <c r="C140" s="2">
        <v>1996</v>
      </c>
      <c r="D140" t="s">
        <v>255</v>
      </c>
      <c r="E140" s="4" t="s">
        <v>1098</v>
      </c>
      <c r="F140">
        <v>7</v>
      </c>
    </row>
    <row r="141" spans="1:6" ht="12.75">
      <c r="A141" t="s">
        <v>106</v>
      </c>
      <c r="B141" t="s">
        <v>751</v>
      </c>
      <c r="C141" s="2">
        <v>1996</v>
      </c>
      <c r="D141" t="s">
        <v>299</v>
      </c>
      <c r="E141" s="4" t="s">
        <v>1106</v>
      </c>
      <c r="F141">
        <v>6</v>
      </c>
    </row>
    <row r="142" spans="1:6" ht="12.75">
      <c r="A142" t="s">
        <v>107</v>
      </c>
      <c r="B142" t="s">
        <v>748</v>
      </c>
      <c r="C142" s="2">
        <v>1996</v>
      </c>
      <c r="D142" t="s">
        <v>284</v>
      </c>
      <c r="E142" s="4" t="s">
        <v>1105</v>
      </c>
      <c r="F142">
        <v>5</v>
      </c>
    </row>
    <row r="143" spans="1:6" ht="12.75">
      <c r="A143" t="s">
        <v>108</v>
      </c>
      <c r="B143" t="s">
        <v>767</v>
      </c>
      <c r="C143" s="2">
        <v>1996</v>
      </c>
      <c r="D143" t="s">
        <v>299</v>
      </c>
      <c r="E143" s="4" t="s">
        <v>1099</v>
      </c>
      <c r="F143">
        <v>4</v>
      </c>
    </row>
    <row r="144" spans="1:6" ht="12.75">
      <c r="A144" t="s">
        <v>109</v>
      </c>
      <c r="B144" t="s">
        <v>740</v>
      </c>
      <c r="C144" s="2">
        <v>1996</v>
      </c>
      <c r="D144" t="s">
        <v>93</v>
      </c>
      <c r="E144" s="4" t="s">
        <v>1086</v>
      </c>
      <c r="F144">
        <v>3</v>
      </c>
    </row>
    <row r="145" spans="1:6" ht="12.75">
      <c r="A145" t="s">
        <v>110</v>
      </c>
      <c r="B145" t="s">
        <v>1079</v>
      </c>
      <c r="C145" s="2">
        <v>1996</v>
      </c>
      <c r="D145" s="5" t="s">
        <v>93</v>
      </c>
      <c r="E145" s="4" t="s">
        <v>1080</v>
      </c>
      <c r="F145">
        <v>2</v>
      </c>
    </row>
    <row r="146" spans="1:6" ht="12.75">
      <c r="A146" t="s">
        <v>111</v>
      </c>
      <c r="B146" t="s">
        <v>710</v>
      </c>
      <c r="C146" s="2">
        <v>1996</v>
      </c>
      <c r="D146" t="s">
        <v>193</v>
      </c>
      <c r="E146" s="4" t="s">
        <v>1058</v>
      </c>
      <c r="F146">
        <v>1</v>
      </c>
    </row>
    <row r="147" spans="2:5" ht="12.75">
      <c r="B147" s="8" t="s">
        <v>700</v>
      </c>
      <c r="C147" s="9">
        <v>1996</v>
      </c>
      <c r="D147" s="8" t="s">
        <v>4</v>
      </c>
      <c r="E147" s="13" t="s">
        <v>15</v>
      </c>
    </row>
    <row r="148" spans="3:5" ht="12.75">
      <c r="C148" s="2"/>
      <c r="E148" s="4"/>
    </row>
    <row r="149" spans="3:5" ht="12.75">
      <c r="C149" s="2"/>
      <c r="E149" s="4"/>
    </row>
    <row r="150" spans="1:5" ht="12.75">
      <c r="A150" s="7" t="s">
        <v>493</v>
      </c>
      <c r="C150" s="2"/>
      <c r="E150" s="4"/>
    </row>
    <row r="151" spans="1:6" ht="12.75">
      <c r="A151" t="s">
        <v>104</v>
      </c>
      <c r="B151" t="s">
        <v>729</v>
      </c>
      <c r="C151" s="2">
        <v>1995</v>
      </c>
      <c r="D151" t="s">
        <v>26</v>
      </c>
      <c r="E151" s="4" t="s">
        <v>1113</v>
      </c>
      <c r="F151">
        <v>8</v>
      </c>
    </row>
    <row r="152" spans="1:6" ht="12.75">
      <c r="A152" t="s">
        <v>105</v>
      </c>
      <c r="B152" t="s">
        <v>758</v>
      </c>
      <c r="C152" s="2">
        <v>1992</v>
      </c>
      <c r="D152" t="s">
        <v>21</v>
      </c>
      <c r="E152" s="4" t="s">
        <v>1111</v>
      </c>
      <c r="F152">
        <v>7</v>
      </c>
    </row>
    <row r="153" spans="1:6" ht="12.75">
      <c r="A153" t="s">
        <v>106</v>
      </c>
      <c r="B153" t="s">
        <v>737</v>
      </c>
      <c r="C153" s="2">
        <v>1994</v>
      </c>
      <c r="D153" t="s">
        <v>26</v>
      </c>
      <c r="E153" s="4" t="s">
        <v>1110</v>
      </c>
      <c r="F153">
        <v>6</v>
      </c>
    </row>
    <row r="154" spans="1:6" ht="12.75">
      <c r="A154" t="s">
        <v>107</v>
      </c>
      <c r="B154" t="s">
        <v>765</v>
      </c>
      <c r="C154" s="2">
        <v>1993</v>
      </c>
      <c r="D154" t="s">
        <v>284</v>
      </c>
      <c r="E154" s="4" t="s">
        <v>622</v>
      </c>
      <c r="F154">
        <v>5</v>
      </c>
    </row>
    <row r="155" spans="1:6" ht="12.75">
      <c r="A155" t="s">
        <v>108</v>
      </c>
      <c r="B155" t="s">
        <v>760</v>
      </c>
      <c r="C155" s="2">
        <v>1995</v>
      </c>
      <c r="D155" t="s">
        <v>21</v>
      </c>
      <c r="E155" s="4" t="s">
        <v>1103</v>
      </c>
      <c r="F155">
        <v>4</v>
      </c>
    </row>
    <row r="156" spans="1:6" ht="12.75">
      <c r="A156" t="s">
        <v>109</v>
      </c>
      <c r="B156" t="s">
        <v>733</v>
      </c>
      <c r="C156" s="2">
        <v>1993</v>
      </c>
      <c r="D156" t="s">
        <v>255</v>
      </c>
      <c r="E156" s="4" t="s">
        <v>1102</v>
      </c>
      <c r="F156">
        <v>3</v>
      </c>
    </row>
    <row r="157" spans="1:6" ht="12.75">
      <c r="A157" t="s">
        <v>110</v>
      </c>
      <c r="B157" t="s">
        <v>756</v>
      </c>
      <c r="C157" s="2">
        <v>1993</v>
      </c>
      <c r="D157" t="s">
        <v>255</v>
      </c>
      <c r="E157" s="4" t="s">
        <v>270</v>
      </c>
      <c r="F157">
        <v>2</v>
      </c>
    </row>
    <row r="158" spans="1:6" ht="12.75">
      <c r="A158" t="s">
        <v>111</v>
      </c>
      <c r="B158" t="s">
        <v>754</v>
      </c>
      <c r="C158" s="2">
        <v>1994</v>
      </c>
      <c r="D158" t="s">
        <v>284</v>
      </c>
      <c r="E158" s="4" t="s">
        <v>1107</v>
      </c>
      <c r="F158">
        <v>1</v>
      </c>
    </row>
    <row r="159" spans="1:5" ht="12.75">
      <c r="A159" t="s">
        <v>112</v>
      </c>
      <c r="B159" t="s">
        <v>762</v>
      </c>
      <c r="C159" s="2">
        <v>1994</v>
      </c>
      <c r="D159" t="s">
        <v>26</v>
      </c>
      <c r="E159" s="4" t="s">
        <v>1114</v>
      </c>
    </row>
    <row r="160" spans="1:5" ht="12.75">
      <c r="A160" t="s">
        <v>113</v>
      </c>
      <c r="B160" t="s">
        <v>675</v>
      </c>
      <c r="C160" s="2">
        <v>1994</v>
      </c>
      <c r="D160" t="s">
        <v>255</v>
      </c>
      <c r="E160" s="4" t="s">
        <v>1087</v>
      </c>
    </row>
    <row r="161" spans="1:5" ht="12.75">
      <c r="A161" t="s">
        <v>114</v>
      </c>
      <c r="B161" t="s">
        <v>644</v>
      </c>
      <c r="C161" s="2">
        <v>1995</v>
      </c>
      <c r="D161" t="s">
        <v>1</v>
      </c>
      <c r="E161" s="4" t="s">
        <v>1075</v>
      </c>
    </row>
    <row r="162" spans="1:5" ht="12.75">
      <c r="A162" t="s">
        <v>115</v>
      </c>
      <c r="B162" t="s">
        <v>731</v>
      </c>
      <c r="C162" s="2">
        <v>1994</v>
      </c>
      <c r="D162" t="s">
        <v>26</v>
      </c>
      <c r="E162" s="4" t="s">
        <v>1096</v>
      </c>
    </row>
    <row r="163" spans="1:5" ht="12.75">
      <c r="A163" t="s">
        <v>116</v>
      </c>
      <c r="B163" t="s">
        <v>608</v>
      </c>
      <c r="C163" s="2">
        <v>1995</v>
      </c>
      <c r="D163" t="s">
        <v>193</v>
      </c>
      <c r="E163" s="4" t="s">
        <v>1072</v>
      </c>
    </row>
    <row r="164" spans="2:5" ht="12.75">
      <c r="B164" s="8" t="s">
        <v>1109</v>
      </c>
      <c r="C164" s="9">
        <v>1992</v>
      </c>
      <c r="D164" s="8" t="s">
        <v>21</v>
      </c>
      <c r="E164" s="13" t="s">
        <v>15</v>
      </c>
    </row>
  </sheetData>
  <mergeCells count="1">
    <mergeCell ref="A1:E1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1" r:id="rId1"/>
  <rowBreaks count="2" manualBreakCount="2">
    <brk id="70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odonke</cp:lastModifiedBy>
  <cp:lastPrinted>2010-05-27T19:59:17Z</cp:lastPrinted>
  <dcterms:created xsi:type="dcterms:W3CDTF">1997-01-17T14:02:09Z</dcterms:created>
  <dcterms:modified xsi:type="dcterms:W3CDTF">2010-05-27T20:00:25Z</dcterms:modified>
  <cp:category/>
  <cp:version/>
  <cp:contentType/>
  <cp:contentStatus/>
</cp:coreProperties>
</file>